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420" firstSheet="3" activeTab="6"/>
  </bookViews>
  <sheets>
    <sheet name="equipos_senior" sheetId="1" r:id="rId1"/>
    <sheet name="sencillos_fem" sheetId="2" r:id="rId2"/>
    <sheet name="sencilos_mas" sheetId="3" r:id="rId3"/>
    <sheet name="mixtos" sheetId="4" r:id="rId4"/>
    <sheet name="dobles_mas" sheetId="5" r:id="rId5"/>
    <sheet name="dobles_fem" sheetId="6" r:id="rId6"/>
    <sheet name="evento_fem" sheetId="7" r:id="rId7"/>
    <sheet name="evento_mas" sheetId="8" r:id="rId8"/>
  </sheets>
  <definedNames/>
  <calcPr fullCalcOnLoad="1"/>
</workbook>
</file>

<file path=xl/sharedStrings.xml><?xml version="1.0" encoding="utf-8"?>
<sst xmlns="http://schemas.openxmlformats.org/spreadsheetml/2006/main" count="647" uniqueCount="130">
  <si>
    <t xml:space="preserve">RUBEN CRUZ </t>
  </si>
  <si>
    <t>CUNDINAMARCA "A"</t>
  </si>
  <si>
    <t xml:space="preserve">CESAR WILCHES </t>
  </si>
  <si>
    <t xml:space="preserve">LIDA MALDONADO </t>
  </si>
  <si>
    <t xml:space="preserve">LUZMA DE CAVANZO </t>
  </si>
  <si>
    <t xml:space="preserve">OSCAR JAIMES </t>
  </si>
  <si>
    <t>BOYACA</t>
  </si>
  <si>
    <t xml:space="preserve">FELIX MOLINA </t>
  </si>
  <si>
    <t xml:space="preserve">MARIA ESQUIVEL </t>
  </si>
  <si>
    <t xml:space="preserve">MARIELA BASTO </t>
  </si>
  <si>
    <t xml:space="preserve">FABIO TORRES </t>
  </si>
  <si>
    <t>BOGOTA "B"</t>
  </si>
  <si>
    <t xml:space="preserve">VICTOR PUENTES  </t>
  </si>
  <si>
    <t xml:space="preserve">MA. ELVIRA VILLARAGA </t>
  </si>
  <si>
    <t xml:space="preserve">LILIANA FLOREZ DE MORENO </t>
  </si>
  <si>
    <t xml:space="preserve">ROMULO RODRIGUEZ </t>
  </si>
  <si>
    <t>BOGOTA "A"</t>
  </si>
  <si>
    <t xml:space="preserve">CLARA DE RIVADENEIRA </t>
  </si>
  <si>
    <t xml:space="preserve">FERNANDO ORJUELA </t>
  </si>
  <si>
    <t xml:space="preserve">INES VENEGAS </t>
  </si>
  <si>
    <t xml:space="preserve">JUAN BAUTISTA ZAPATA </t>
  </si>
  <si>
    <t>VALLE "C"</t>
  </si>
  <si>
    <t xml:space="preserve">LUIS HERNANDO SOLORZANO </t>
  </si>
  <si>
    <t xml:space="preserve">GRACIELA P. DE GONZALEZ </t>
  </si>
  <si>
    <t xml:space="preserve">MARIA MARTHA REYES </t>
  </si>
  <si>
    <t xml:space="preserve">LUIS FERNANDO MADRIÑAN </t>
  </si>
  <si>
    <t>VALLE "B"</t>
  </si>
  <si>
    <t xml:space="preserve">MARIO QUINTERO AGUDELO </t>
  </si>
  <si>
    <t xml:space="preserve">NIDIAS ARIAS VERGARA </t>
  </si>
  <si>
    <t xml:space="preserve">GLADYS JARAMILLO BOTERO </t>
  </si>
  <si>
    <t xml:space="preserve">JAIME ARTURO JURADO </t>
  </si>
  <si>
    <t>NARIÑO</t>
  </si>
  <si>
    <t xml:space="preserve">ALFONSO CUELLAR </t>
  </si>
  <si>
    <t xml:space="preserve">AURA ELVIRA ROMAN </t>
  </si>
  <si>
    <t xml:space="preserve">LUCY MONTENEGRO </t>
  </si>
  <si>
    <t xml:space="preserve">LUZ MARINA RUBIO </t>
  </si>
  <si>
    <t>BOGOTA "C"</t>
  </si>
  <si>
    <t xml:space="preserve">HORACIO ESPINEL </t>
  </si>
  <si>
    <t xml:space="preserve">GILBERTO TALERO </t>
  </si>
  <si>
    <t xml:space="preserve">STELLA NIETO </t>
  </si>
  <si>
    <t xml:space="preserve">HERIBERTO FLOREZ </t>
  </si>
  <si>
    <t>SANTANDER</t>
  </si>
  <si>
    <t xml:space="preserve">JIMMY GUALDRON </t>
  </si>
  <si>
    <t xml:space="preserve">HERMENCIA ALVAREZ </t>
  </si>
  <si>
    <t xml:space="preserve">NOHORA DE GOMEZ </t>
  </si>
  <si>
    <t xml:space="preserve">GONZALO ROSARIO </t>
  </si>
  <si>
    <t>TOLIMA</t>
  </si>
  <si>
    <t xml:space="preserve">MA. TERESA DE RINCON </t>
  </si>
  <si>
    <t xml:space="preserve">GUSTAVO RINCON </t>
  </si>
  <si>
    <t xml:space="preserve">MARTHA LUCIA MARTINEZ </t>
  </si>
  <si>
    <t xml:space="preserve">ROMAN OVALLE </t>
  </si>
  <si>
    <t>CUNDINAMARCA "B"</t>
  </si>
  <si>
    <t xml:space="preserve">DARIO MENDEZ </t>
  </si>
  <si>
    <t xml:space="preserve">PUBENZA SANCHEZ </t>
  </si>
  <si>
    <t xml:space="preserve">CONSTANZA OSTOS </t>
  </si>
  <si>
    <t xml:space="preserve">HECTOR EMILIO FILIGRANA </t>
  </si>
  <si>
    <t>VALLE "A"</t>
  </si>
  <si>
    <t xml:space="preserve">FREDDY FILIGRANA </t>
  </si>
  <si>
    <t xml:space="preserve">NELLY SOTO GIRALDO </t>
  </si>
  <si>
    <t xml:space="preserve">ISABEL LUCIA QUINTANA </t>
  </si>
  <si>
    <t xml:space="preserve">MANUEL SANCHEZ </t>
  </si>
  <si>
    <t>CUNDINAMARCA "C"</t>
  </si>
  <si>
    <t xml:space="preserve">ARGELIA ORTIZ </t>
  </si>
  <si>
    <t xml:space="preserve">ALFREDO ROJAS </t>
  </si>
  <si>
    <t xml:space="preserve">BERTHA ORTIZ </t>
  </si>
  <si>
    <t xml:space="preserve">NANCY CAÑIZARES </t>
  </si>
  <si>
    <t xml:space="preserve">NOHORA MARGOTH LASSO </t>
  </si>
  <si>
    <t xml:space="preserve">ERNESTO BORRERO </t>
  </si>
  <si>
    <t xml:space="preserve">EDGAR GOMEZ </t>
  </si>
  <si>
    <t xml:space="preserve">FABIO ARANGO GAVIRIA </t>
  </si>
  <si>
    <t>ANTIOQUIA</t>
  </si>
  <si>
    <t xml:space="preserve">GERMAN ACUÑA </t>
  </si>
  <si>
    <t>BOGOTA</t>
  </si>
  <si>
    <t xml:space="preserve">NEPOMUCENO CARREÑO </t>
  </si>
  <si>
    <t>FUERZAS ARMADAS</t>
  </si>
  <si>
    <t xml:space="preserve">EDGAR TORRES </t>
  </si>
  <si>
    <t xml:space="preserve">NORBERTO ANDRADE </t>
  </si>
  <si>
    <t>ATLANTICO</t>
  </si>
  <si>
    <t xml:space="preserve">ORLANDO MARULANDA </t>
  </si>
  <si>
    <t xml:space="preserve">EDGAR PINZON </t>
  </si>
  <si>
    <t xml:space="preserve">HUMBERTO PLATA </t>
  </si>
  <si>
    <t xml:space="preserve">FERNANDO MORALES VELEZ </t>
  </si>
  <si>
    <t xml:space="preserve">HAROLD SANDOVAL </t>
  </si>
  <si>
    <t>VALLE</t>
  </si>
  <si>
    <t xml:space="preserve">JOSE AGUDELO </t>
  </si>
  <si>
    <t xml:space="preserve">JORGE CORREDOR </t>
  </si>
  <si>
    <t xml:space="preserve">ALVARO MOYA </t>
  </si>
  <si>
    <t xml:space="preserve">RAUL DUEÑAS </t>
  </si>
  <si>
    <t xml:space="preserve">RAFAEL RODRIGUEZ </t>
  </si>
  <si>
    <t>CAMPEONATO NACIONAL SENIOR 2009</t>
  </si>
  <si>
    <t>DOBLES FEMENINO</t>
  </si>
  <si>
    <t>DEPORTISTA</t>
  </si>
  <si>
    <t>L1</t>
  </si>
  <si>
    <t>L2</t>
  </si>
  <si>
    <t>L3</t>
  </si>
  <si>
    <t>L4</t>
  </si>
  <si>
    <t>L5</t>
  </si>
  <si>
    <t>L6</t>
  </si>
  <si>
    <t>TOTAL</t>
  </si>
  <si>
    <t>PROMEDIO</t>
  </si>
  <si>
    <t>DOBLES MASCULINO</t>
  </si>
  <si>
    <t>DOBLES MIXTOS</t>
  </si>
  <si>
    <t>SENCILLOS MASCULINO</t>
  </si>
  <si>
    <t>LIGA</t>
  </si>
  <si>
    <t>SENCILLOS FEMENINO</t>
  </si>
  <si>
    <t>EQUIPOS</t>
  </si>
  <si>
    <t>L7</t>
  </si>
  <si>
    <t>L8</t>
  </si>
  <si>
    <t>L9</t>
  </si>
  <si>
    <t>L10</t>
  </si>
  <si>
    <t>L11</t>
  </si>
  <si>
    <t>L12</t>
  </si>
  <si>
    <t>DOBLES</t>
  </si>
  <si>
    <t>L13</t>
  </si>
  <si>
    <t>L14</t>
  </si>
  <si>
    <t>L15</t>
  </si>
  <si>
    <t>L16</t>
  </si>
  <si>
    <t>L17</t>
  </si>
  <si>
    <t>L18</t>
  </si>
  <si>
    <t>MIXTOS</t>
  </si>
  <si>
    <t>L19</t>
  </si>
  <si>
    <t>L20</t>
  </si>
  <si>
    <t>L21</t>
  </si>
  <si>
    <t>L22</t>
  </si>
  <si>
    <t>L23</t>
  </si>
  <si>
    <t>L24</t>
  </si>
  <si>
    <t>SENCILLOS</t>
  </si>
  <si>
    <t>TODO EVENTO FEMENINO</t>
  </si>
  <si>
    <t>TODO EVENTO MASCULINO</t>
  </si>
  <si>
    <t>EQUIPOS MIXTOS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</si>
</sst>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#,##0.0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2" fontId="4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2" fontId="5" fillId="5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3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2" fontId="5" fillId="5" borderId="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workbookViewId="0" topLeftCell="A1">
      <selection activeCell="E15" sqref="D15:E15"/>
    </sheetView>
  </sheetViews>
  <sheetFormatPr defaultColWidth="9.140625" defaultRowHeight="12.75"/>
  <cols>
    <col min="1" max="1" width="5.57421875" style="25" customWidth="1"/>
    <col min="2" max="2" width="36.8515625" style="0" bestFit="1" customWidth="1"/>
    <col min="3" max="8" width="4.00390625" style="26" bestFit="1" customWidth="1"/>
    <col min="9" max="9" width="6.7109375" style="27" bestFit="1" customWidth="1"/>
    <col min="10" max="10" width="11.00390625" style="28" bestFit="1" customWidth="1"/>
    <col min="11" max="16384" width="11.421875" style="0" customWidth="1"/>
  </cols>
  <sheetData>
    <row r="2" spans="2:10" ht="18">
      <c r="B2" s="70" t="s">
        <v>89</v>
      </c>
      <c r="C2" s="70"/>
      <c r="D2" s="70"/>
      <c r="E2" s="70"/>
      <c r="F2" s="70"/>
      <c r="G2" s="70"/>
      <c r="H2" s="70"/>
      <c r="I2" s="70"/>
      <c r="J2" s="70"/>
    </row>
    <row r="3" spans="2:10" ht="18">
      <c r="B3" s="70" t="s">
        <v>129</v>
      </c>
      <c r="C3" s="70"/>
      <c r="D3" s="70"/>
      <c r="E3" s="70"/>
      <c r="F3" s="70"/>
      <c r="G3" s="70"/>
      <c r="H3" s="70"/>
      <c r="I3" s="70"/>
      <c r="J3" s="70"/>
    </row>
    <row r="5" spans="2:10" ht="15.75">
      <c r="B5" s="6" t="s">
        <v>91</v>
      </c>
      <c r="C5" s="7" t="s">
        <v>92</v>
      </c>
      <c r="D5" s="7" t="s">
        <v>93</v>
      </c>
      <c r="E5" s="7" t="s">
        <v>94</v>
      </c>
      <c r="F5" s="7" t="s">
        <v>95</v>
      </c>
      <c r="G5" s="7" t="s">
        <v>96</v>
      </c>
      <c r="H5" s="7" t="s">
        <v>97</v>
      </c>
      <c r="I5" s="7" t="s">
        <v>98</v>
      </c>
      <c r="J5" s="29" t="s">
        <v>99</v>
      </c>
    </row>
    <row r="7" spans="1:10" ht="15.75">
      <c r="A7" s="25">
        <v>1</v>
      </c>
      <c r="B7" s="30" t="s">
        <v>0</v>
      </c>
      <c r="C7" s="31">
        <v>210</v>
      </c>
      <c r="D7" s="31">
        <v>231</v>
      </c>
      <c r="E7" s="31">
        <v>180</v>
      </c>
      <c r="F7" s="31">
        <v>197</v>
      </c>
      <c r="G7" s="31">
        <v>257</v>
      </c>
      <c r="H7" s="31">
        <v>163</v>
      </c>
      <c r="I7" s="32">
        <f>SUM(C7:H7)</f>
        <v>1238</v>
      </c>
      <c r="J7" s="33">
        <f>I7/6</f>
        <v>206.33333333333334</v>
      </c>
    </row>
    <row r="8" spans="2:10" ht="15.75">
      <c r="B8" s="30" t="s">
        <v>2</v>
      </c>
      <c r="C8" s="31">
        <v>255</v>
      </c>
      <c r="D8" s="31">
        <v>183</v>
      </c>
      <c r="E8" s="31">
        <v>213</v>
      </c>
      <c r="F8" s="31">
        <v>193</v>
      </c>
      <c r="G8" s="31">
        <v>187</v>
      </c>
      <c r="H8" s="31">
        <v>203</v>
      </c>
      <c r="I8" s="32">
        <f aca="true" t="shared" si="0" ref="I8:I71">SUM(C8:H8)</f>
        <v>1234</v>
      </c>
      <c r="J8" s="33">
        <f>I8/6</f>
        <v>205.66666666666666</v>
      </c>
    </row>
    <row r="9" spans="2:10" ht="15.75">
      <c r="B9" s="30" t="s">
        <v>3</v>
      </c>
      <c r="C9" s="31">
        <v>160</v>
      </c>
      <c r="D9" s="31">
        <v>234</v>
      </c>
      <c r="E9" s="31">
        <v>155</v>
      </c>
      <c r="F9" s="31">
        <v>178</v>
      </c>
      <c r="G9" s="31">
        <v>182</v>
      </c>
      <c r="H9" s="31">
        <v>121</v>
      </c>
      <c r="I9" s="32">
        <f t="shared" si="0"/>
        <v>1030</v>
      </c>
      <c r="J9" s="33">
        <f>I9/6</f>
        <v>171.66666666666666</v>
      </c>
    </row>
    <row r="10" spans="2:10" ht="15.75">
      <c r="B10" s="30" t="s">
        <v>4</v>
      </c>
      <c r="C10" s="31">
        <v>191</v>
      </c>
      <c r="D10" s="31">
        <v>158</v>
      </c>
      <c r="E10" s="31">
        <v>154</v>
      </c>
      <c r="F10" s="31">
        <v>153</v>
      </c>
      <c r="G10" s="31">
        <v>170</v>
      </c>
      <c r="H10" s="31">
        <v>181</v>
      </c>
      <c r="I10" s="32">
        <f t="shared" si="0"/>
        <v>1007</v>
      </c>
      <c r="J10" s="33">
        <f>I10/6</f>
        <v>167.83333333333334</v>
      </c>
    </row>
    <row r="11" spans="1:10" s="34" customFormat="1" ht="15.75">
      <c r="A11" s="25"/>
      <c r="B11" s="35" t="s">
        <v>1</v>
      </c>
      <c r="C11" s="15">
        <f aca="true" t="shared" si="1" ref="C11:H11">SUM(C7:C10)</f>
        <v>816</v>
      </c>
      <c r="D11" s="15">
        <f t="shared" si="1"/>
        <v>806</v>
      </c>
      <c r="E11" s="15">
        <f t="shared" si="1"/>
        <v>702</v>
      </c>
      <c r="F11" s="15">
        <f t="shared" si="1"/>
        <v>721</v>
      </c>
      <c r="G11" s="15">
        <f t="shared" si="1"/>
        <v>796</v>
      </c>
      <c r="H11" s="15">
        <f t="shared" si="1"/>
        <v>668</v>
      </c>
      <c r="I11" s="15">
        <f t="shared" si="0"/>
        <v>4509</v>
      </c>
      <c r="J11" s="36">
        <f>I11/24</f>
        <v>187.875</v>
      </c>
    </row>
    <row r="13" spans="1:10" ht="15.75">
      <c r="A13" s="25">
        <v>2</v>
      </c>
      <c r="B13" s="30" t="s">
        <v>5</v>
      </c>
      <c r="C13" s="31">
        <v>200</v>
      </c>
      <c r="D13" s="31">
        <v>213</v>
      </c>
      <c r="E13" s="31">
        <v>157</v>
      </c>
      <c r="F13" s="31">
        <v>208</v>
      </c>
      <c r="G13" s="31">
        <v>214</v>
      </c>
      <c r="H13" s="31">
        <v>189</v>
      </c>
      <c r="I13" s="32">
        <f t="shared" si="0"/>
        <v>1181</v>
      </c>
      <c r="J13" s="33">
        <f aca="true" t="shared" si="2" ref="J13:J76">I13/6</f>
        <v>196.83333333333334</v>
      </c>
    </row>
    <row r="14" spans="2:10" ht="15.75">
      <c r="B14" s="30" t="s">
        <v>7</v>
      </c>
      <c r="C14" s="31">
        <v>202</v>
      </c>
      <c r="D14" s="31">
        <v>221</v>
      </c>
      <c r="E14" s="31">
        <v>182</v>
      </c>
      <c r="F14" s="31">
        <v>190</v>
      </c>
      <c r="G14" s="31">
        <v>166</v>
      </c>
      <c r="H14" s="31">
        <v>169</v>
      </c>
      <c r="I14" s="32">
        <f t="shared" si="0"/>
        <v>1130</v>
      </c>
      <c r="J14" s="33">
        <f t="shared" si="2"/>
        <v>188.33333333333334</v>
      </c>
    </row>
    <row r="15" spans="2:10" ht="15.75">
      <c r="B15" s="30" t="s">
        <v>8</v>
      </c>
      <c r="C15" s="31">
        <v>154</v>
      </c>
      <c r="D15" s="31">
        <v>194</v>
      </c>
      <c r="E15" s="31">
        <v>168</v>
      </c>
      <c r="F15" s="31">
        <v>153</v>
      </c>
      <c r="G15" s="31">
        <v>163</v>
      </c>
      <c r="H15" s="31">
        <v>177</v>
      </c>
      <c r="I15" s="32">
        <f t="shared" si="0"/>
        <v>1009</v>
      </c>
      <c r="J15" s="33">
        <f t="shared" si="2"/>
        <v>168.16666666666666</v>
      </c>
    </row>
    <row r="16" spans="2:10" ht="15.75">
      <c r="B16" s="30" t="s">
        <v>9</v>
      </c>
      <c r="C16" s="31">
        <v>162</v>
      </c>
      <c r="D16" s="31">
        <v>150</v>
      </c>
      <c r="E16" s="31">
        <v>171</v>
      </c>
      <c r="F16" s="31">
        <v>177</v>
      </c>
      <c r="G16" s="31">
        <v>148</v>
      </c>
      <c r="H16" s="31">
        <v>168</v>
      </c>
      <c r="I16" s="32">
        <f t="shared" si="0"/>
        <v>976</v>
      </c>
      <c r="J16" s="33">
        <f t="shared" si="2"/>
        <v>162.66666666666666</v>
      </c>
    </row>
    <row r="17" spans="2:10" ht="15.75">
      <c r="B17" s="37" t="s">
        <v>6</v>
      </c>
      <c r="C17" s="19">
        <f aca="true" t="shared" si="3" ref="C17:H17">SUM(C13:C16)</f>
        <v>718</v>
      </c>
      <c r="D17" s="19">
        <f t="shared" si="3"/>
        <v>778</v>
      </c>
      <c r="E17" s="19">
        <f t="shared" si="3"/>
        <v>678</v>
      </c>
      <c r="F17" s="19">
        <f t="shared" si="3"/>
        <v>728</v>
      </c>
      <c r="G17" s="19">
        <f t="shared" si="3"/>
        <v>691</v>
      </c>
      <c r="H17" s="19">
        <f t="shared" si="3"/>
        <v>703</v>
      </c>
      <c r="I17" s="19">
        <f t="shared" si="0"/>
        <v>4296</v>
      </c>
      <c r="J17" s="38">
        <f>I17/24</f>
        <v>179</v>
      </c>
    </row>
    <row r="19" spans="1:10" ht="15.75">
      <c r="A19" s="25">
        <v>3</v>
      </c>
      <c r="B19" s="30" t="s">
        <v>10</v>
      </c>
      <c r="C19" s="31">
        <v>149</v>
      </c>
      <c r="D19" s="31">
        <v>144</v>
      </c>
      <c r="E19" s="31">
        <v>192</v>
      </c>
      <c r="F19" s="31">
        <v>227</v>
      </c>
      <c r="G19" s="31">
        <v>205</v>
      </c>
      <c r="H19" s="31">
        <v>226</v>
      </c>
      <c r="I19" s="32">
        <f t="shared" si="0"/>
        <v>1143</v>
      </c>
      <c r="J19" s="33">
        <f>I19/6</f>
        <v>190.5</v>
      </c>
    </row>
    <row r="20" spans="2:10" ht="15.75">
      <c r="B20" s="30" t="s">
        <v>12</v>
      </c>
      <c r="C20" s="31">
        <v>191</v>
      </c>
      <c r="D20" s="31">
        <v>201</v>
      </c>
      <c r="E20" s="31">
        <v>197</v>
      </c>
      <c r="F20" s="31">
        <v>153</v>
      </c>
      <c r="G20" s="31">
        <v>180</v>
      </c>
      <c r="H20" s="31">
        <v>182</v>
      </c>
      <c r="I20" s="32">
        <f t="shared" si="0"/>
        <v>1104</v>
      </c>
      <c r="J20" s="33">
        <f t="shared" si="2"/>
        <v>184</v>
      </c>
    </row>
    <row r="21" spans="2:10" ht="15.75">
      <c r="B21" s="30" t="s">
        <v>13</v>
      </c>
      <c r="C21" s="31">
        <v>153</v>
      </c>
      <c r="D21" s="31">
        <v>156</v>
      </c>
      <c r="E21" s="31">
        <v>173</v>
      </c>
      <c r="F21" s="31">
        <v>186</v>
      </c>
      <c r="G21" s="31">
        <v>159</v>
      </c>
      <c r="H21" s="31">
        <v>183</v>
      </c>
      <c r="I21" s="32">
        <f t="shared" si="0"/>
        <v>1010</v>
      </c>
      <c r="J21" s="33">
        <f t="shared" si="2"/>
        <v>168.33333333333334</v>
      </c>
    </row>
    <row r="22" spans="2:10" ht="15.75">
      <c r="B22" s="30" t="s">
        <v>14</v>
      </c>
      <c r="C22" s="31">
        <v>155</v>
      </c>
      <c r="D22" s="31">
        <v>154</v>
      </c>
      <c r="E22" s="31">
        <v>127</v>
      </c>
      <c r="F22" s="31">
        <v>157</v>
      </c>
      <c r="G22" s="31">
        <v>191</v>
      </c>
      <c r="H22" s="31">
        <v>203</v>
      </c>
      <c r="I22" s="32">
        <f t="shared" si="0"/>
        <v>987</v>
      </c>
      <c r="J22" s="33">
        <f t="shared" si="2"/>
        <v>164.5</v>
      </c>
    </row>
    <row r="23" spans="2:10" ht="15.75">
      <c r="B23" s="39" t="s">
        <v>11</v>
      </c>
      <c r="C23" s="22">
        <f aca="true" t="shared" si="4" ref="C23:H23">SUM(C19:C22)</f>
        <v>648</v>
      </c>
      <c r="D23" s="22">
        <f t="shared" si="4"/>
        <v>655</v>
      </c>
      <c r="E23" s="22">
        <f t="shared" si="4"/>
        <v>689</v>
      </c>
      <c r="F23" s="22">
        <f t="shared" si="4"/>
        <v>723</v>
      </c>
      <c r="G23" s="22">
        <f t="shared" si="4"/>
        <v>735</v>
      </c>
      <c r="H23" s="22">
        <f t="shared" si="4"/>
        <v>794</v>
      </c>
      <c r="I23" s="22">
        <f t="shared" si="0"/>
        <v>4244</v>
      </c>
      <c r="J23" s="40">
        <f>I23/24</f>
        <v>176.83333333333334</v>
      </c>
    </row>
    <row r="25" spans="1:10" ht="15.75">
      <c r="A25" s="25">
        <v>4</v>
      </c>
      <c r="B25" s="30" t="s">
        <v>15</v>
      </c>
      <c r="C25" s="31">
        <v>148</v>
      </c>
      <c r="D25" s="31">
        <v>172</v>
      </c>
      <c r="E25" s="31">
        <v>191</v>
      </c>
      <c r="F25" s="31">
        <v>194</v>
      </c>
      <c r="G25" s="31">
        <v>171</v>
      </c>
      <c r="H25" s="31">
        <v>194</v>
      </c>
      <c r="I25" s="32">
        <f t="shared" si="0"/>
        <v>1070</v>
      </c>
      <c r="J25" s="33">
        <f>I25/6</f>
        <v>178.33333333333334</v>
      </c>
    </row>
    <row r="26" spans="2:10" ht="15.75">
      <c r="B26" s="30" t="s">
        <v>17</v>
      </c>
      <c r="C26" s="31">
        <v>191</v>
      </c>
      <c r="D26" s="31">
        <v>180</v>
      </c>
      <c r="E26" s="31">
        <v>171</v>
      </c>
      <c r="F26" s="31">
        <v>178</v>
      </c>
      <c r="G26" s="31">
        <v>160</v>
      </c>
      <c r="H26" s="31">
        <v>187</v>
      </c>
      <c r="I26" s="32">
        <f t="shared" si="0"/>
        <v>1067</v>
      </c>
      <c r="J26" s="33">
        <f t="shared" si="2"/>
        <v>177.83333333333334</v>
      </c>
    </row>
    <row r="27" spans="2:10" ht="15.75">
      <c r="B27" s="30" t="s">
        <v>18</v>
      </c>
      <c r="C27" s="31">
        <v>195</v>
      </c>
      <c r="D27" s="31">
        <v>159</v>
      </c>
      <c r="E27" s="31">
        <v>181</v>
      </c>
      <c r="F27" s="31">
        <v>149</v>
      </c>
      <c r="G27" s="31">
        <v>172</v>
      </c>
      <c r="H27" s="31">
        <v>170</v>
      </c>
      <c r="I27" s="32">
        <f t="shared" si="0"/>
        <v>1026</v>
      </c>
      <c r="J27" s="33">
        <f t="shared" si="2"/>
        <v>171</v>
      </c>
    </row>
    <row r="28" spans="2:10" ht="15.75">
      <c r="B28" s="30" t="s">
        <v>19</v>
      </c>
      <c r="C28" s="31">
        <v>156</v>
      </c>
      <c r="D28" s="31">
        <v>179</v>
      </c>
      <c r="E28" s="31">
        <v>188</v>
      </c>
      <c r="F28" s="31">
        <v>144</v>
      </c>
      <c r="G28" s="31">
        <v>181</v>
      </c>
      <c r="H28" s="31">
        <v>131</v>
      </c>
      <c r="I28" s="32">
        <f t="shared" si="0"/>
        <v>979</v>
      </c>
      <c r="J28" s="33">
        <f t="shared" si="2"/>
        <v>163.16666666666666</v>
      </c>
    </row>
    <row r="29" spans="2:10" ht="15.75">
      <c r="B29" s="6" t="s">
        <v>16</v>
      </c>
      <c r="C29" s="7">
        <f aca="true" t="shared" si="5" ref="C29:H29">SUM(C25:C28)</f>
        <v>690</v>
      </c>
      <c r="D29" s="7">
        <f t="shared" si="5"/>
        <v>690</v>
      </c>
      <c r="E29" s="7">
        <f t="shared" si="5"/>
        <v>731</v>
      </c>
      <c r="F29" s="7">
        <f t="shared" si="5"/>
        <v>665</v>
      </c>
      <c r="G29" s="7">
        <f t="shared" si="5"/>
        <v>684</v>
      </c>
      <c r="H29" s="7">
        <f t="shared" si="5"/>
        <v>682</v>
      </c>
      <c r="I29" s="7">
        <f t="shared" si="0"/>
        <v>4142</v>
      </c>
      <c r="J29" s="29">
        <f>I29/24</f>
        <v>172.58333333333334</v>
      </c>
    </row>
    <row r="31" spans="1:10" ht="15.75">
      <c r="A31" s="25">
        <v>5</v>
      </c>
      <c r="B31" s="30" t="s">
        <v>20</v>
      </c>
      <c r="C31" s="31">
        <v>168</v>
      </c>
      <c r="D31" s="31">
        <v>169</v>
      </c>
      <c r="E31" s="31">
        <v>193</v>
      </c>
      <c r="F31" s="31">
        <v>237</v>
      </c>
      <c r="G31" s="31">
        <v>166</v>
      </c>
      <c r="H31" s="31">
        <v>157</v>
      </c>
      <c r="I31" s="32">
        <f t="shared" si="0"/>
        <v>1090</v>
      </c>
      <c r="J31" s="33">
        <f>I31/6</f>
        <v>181.66666666666666</v>
      </c>
    </row>
    <row r="32" spans="2:10" ht="15.75">
      <c r="B32" s="30" t="s">
        <v>22</v>
      </c>
      <c r="C32" s="31">
        <v>176</v>
      </c>
      <c r="D32" s="31">
        <v>200</v>
      </c>
      <c r="E32" s="31">
        <v>166</v>
      </c>
      <c r="F32" s="31">
        <v>164</v>
      </c>
      <c r="G32" s="31">
        <v>172</v>
      </c>
      <c r="H32" s="31">
        <v>145</v>
      </c>
      <c r="I32" s="32">
        <f t="shared" si="0"/>
        <v>1023</v>
      </c>
      <c r="J32" s="33">
        <f t="shared" si="2"/>
        <v>170.5</v>
      </c>
    </row>
    <row r="33" spans="2:10" ht="15.75">
      <c r="B33" s="30" t="s">
        <v>23</v>
      </c>
      <c r="C33" s="31">
        <v>172</v>
      </c>
      <c r="D33" s="31">
        <v>162</v>
      </c>
      <c r="E33" s="31">
        <v>168</v>
      </c>
      <c r="F33" s="31">
        <v>148</v>
      </c>
      <c r="G33" s="31">
        <v>183</v>
      </c>
      <c r="H33" s="31">
        <v>162</v>
      </c>
      <c r="I33" s="32">
        <f t="shared" si="0"/>
        <v>995</v>
      </c>
      <c r="J33" s="33">
        <f t="shared" si="2"/>
        <v>165.83333333333334</v>
      </c>
    </row>
    <row r="34" spans="2:10" ht="15.75">
      <c r="B34" s="30" t="s">
        <v>24</v>
      </c>
      <c r="C34" s="31">
        <v>176</v>
      </c>
      <c r="D34" s="31">
        <v>142</v>
      </c>
      <c r="E34" s="31">
        <v>187</v>
      </c>
      <c r="F34" s="31">
        <v>162</v>
      </c>
      <c r="G34" s="31">
        <v>190</v>
      </c>
      <c r="H34" s="31">
        <v>133</v>
      </c>
      <c r="I34" s="32">
        <f t="shared" si="0"/>
        <v>990</v>
      </c>
      <c r="J34" s="33">
        <f t="shared" si="2"/>
        <v>165</v>
      </c>
    </row>
    <row r="35" spans="2:10" ht="15.75">
      <c r="B35" s="6" t="s">
        <v>21</v>
      </c>
      <c r="C35" s="7">
        <f aca="true" t="shared" si="6" ref="C35:H35">SUM(C31:C34)</f>
        <v>692</v>
      </c>
      <c r="D35" s="7">
        <f t="shared" si="6"/>
        <v>673</v>
      </c>
      <c r="E35" s="7">
        <f t="shared" si="6"/>
        <v>714</v>
      </c>
      <c r="F35" s="7">
        <f t="shared" si="6"/>
        <v>711</v>
      </c>
      <c r="G35" s="7">
        <f t="shared" si="6"/>
        <v>711</v>
      </c>
      <c r="H35" s="7">
        <f t="shared" si="6"/>
        <v>597</v>
      </c>
      <c r="I35" s="7">
        <f t="shared" si="0"/>
        <v>4098</v>
      </c>
      <c r="J35" s="29">
        <f>I35/24</f>
        <v>170.75</v>
      </c>
    </row>
    <row r="37" spans="1:10" ht="15.75">
      <c r="A37" s="25">
        <v>6</v>
      </c>
      <c r="B37" s="30" t="s">
        <v>25</v>
      </c>
      <c r="C37" s="31">
        <v>211</v>
      </c>
      <c r="D37" s="31">
        <v>158</v>
      </c>
      <c r="E37" s="31">
        <v>201</v>
      </c>
      <c r="F37" s="31">
        <v>137</v>
      </c>
      <c r="G37" s="31">
        <v>203</v>
      </c>
      <c r="H37" s="31">
        <v>165</v>
      </c>
      <c r="I37" s="32">
        <f t="shared" si="0"/>
        <v>1075</v>
      </c>
      <c r="J37" s="33">
        <f>I37/6</f>
        <v>179.16666666666666</v>
      </c>
    </row>
    <row r="38" spans="2:10" ht="15.75">
      <c r="B38" s="30" t="s">
        <v>27</v>
      </c>
      <c r="C38" s="31">
        <v>151</v>
      </c>
      <c r="D38" s="31">
        <v>147</v>
      </c>
      <c r="E38" s="31">
        <v>156</v>
      </c>
      <c r="F38" s="31">
        <v>187</v>
      </c>
      <c r="G38" s="31">
        <v>211</v>
      </c>
      <c r="H38" s="31">
        <v>199</v>
      </c>
      <c r="I38" s="32">
        <f t="shared" si="0"/>
        <v>1051</v>
      </c>
      <c r="J38" s="33">
        <f t="shared" si="2"/>
        <v>175.16666666666666</v>
      </c>
    </row>
    <row r="39" spans="2:10" ht="15.75">
      <c r="B39" s="30" t="s">
        <v>28</v>
      </c>
      <c r="C39" s="31">
        <v>188</v>
      </c>
      <c r="D39" s="31">
        <v>165</v>
      </c>
      <c r="E39" s="31">
        <v>170</v>
      </c>
      <c r="F39" s="31">
        <v>175</v>
      </c>
      <c r="G39" s="31">
        <v>147</v>
      </c>
      <c r="H39" s="31">
        <v>145</v>
      </c>
      <c r="I39" s="32">
        <f t="shared" si="0"/>
        <v>990</v>
      </c>
      <c r="J39" s="33">
        <f t="shared" si="2"/>
        <v>165</v>
      </c>
    </row>
    <row r="40" spans="2:10" ht="15.75">
      <c r="B40" s="30" t="s">
        <v>29</v>
      </c>
      <c r="C40" s="31">
        <v>194</v>
      </c>
      <c r="D40" s="31">
        <v>148</v>
      </c>
      <c r="E40" s="31">
        <v>145</v>
      </c>
      <c r="F40" s="31">
        <v>153</v>
      </c>
      <c r="G40" s="31">
        <v>146</v>
      </c>
      <c r="H40" s="31">
        <v>156</v>
      </c>
      <c r="I40" s="32">
        <f t="shared" si="0"/>
        <v>942</v>
      </c>
      <c r="J40" s="33">
        <f t="shared" si="2"/>
        <v>157</v>
      </c>
    </row>
    <row r="41" spans="2:10" ht="15.75">
      <c r="B41" s="6" t="s">
        <v>26</v>
      </c>
      <c r="C41" s="7">
        <f aca="true" t="shared" si="7" ref="C41:H41">SUM(C37:C40)</f>
        <v>744</v>
      </c>
      <c r="D41" s="7">
        <f t="shared" si="7"/>
        <v>618</v>
      </c>
      <c r="E41" s="7">
        <f t="shared" si="7"/>
        <v>672</v>
      </c>
      <c r="F41" s="7">
        <f t="shared" si="7"/>
        <v>652</v>
      </c>
      <c r="G41" s="7">
        <f t="shared" si="7"/>
        <v>707</v>
      </c>
      <c r="H41" s="7">
        <f t="shared" si="7"/>
        <v>665</v>
      </c>
      <c r="I41" s="7">
        <f t="shared" si="0"/>
        <v>4058</v>
      </c>
      <c r="J41" s="29">
        <f>I41/24</f>
        <v>169.08333333333334</v>
      </c>
    </row>
    <row r="43" spans="1:10" ht="15.75">
      <c r="A43" s="25">
        <v>7</v>
      </c>
      <c r="B43" s="30" t="s">
        <v>30</v>
      </c>
      <c r="C43" s="31">
        <v>140</v>
      </c>
      <c r="D43" s="31">
        <v>245</v>
      </c>
      <c r="E43" s="31">
        <v>188</v>
      </c>
      <c r="F43" s="31">
        <v>158</v>
      </c>
      <c r="G43" s="31">
        <v>163</v>
      </c>
      <c r="H43" s="31">
        <v>155</v>
      </c>
      <c r="I43" s="32">
        <f t="shared" si="0"/>
        <v>1049</v>
      </c>
      <c r="J43" s="33">
        <f>I43/6</f>
        <v>174.83333333333334</v>
      </c>
    </row>
    <row r="44" spans="2:10" ht="15.75">
      <c r="B44" s="30" t="s">
        <v>32</v>
      </c>
      <c r="C44" s="31">
        <v>181</v>
      </c>
      <c r="D44" s="31">
        <v>171</v>
      </c>
      <c r="E44" s="31">
        <v>150</v>
      </c>
      <c r="F44" s="31">
        <v>167</v>
      </c>
      <c r="G44" s="31">
        <v>216</v>
      </c>
      <c r="H44" s="31">
        <v>148</v>
      </c>
      <c r="I44" s="32">
        <f t="shared" si="0"/>
        <v>1033</v>
      </c>
      <c r="J44" s="33">
        <f t="shared" si="2"/>
        <v>172.16666666666666</v>
      </c>
    </row>
    <row r="45" spans="2:10" ht="15.75">
      <c r="B45" s="30" t="s">
        <v>33</v>
      </c>
      <c r="C45" s="31">
        <v>147</v>
      </c>
      <c r="D45" s="31">
        <v>171</v>
      </c>
      <c r="E45" s="31">
        <v>180</v>
      </c>
      <c r="F45" s="31">
        <v>192</v>
      </c>
      <c r="G45" s="31">
        <v>178</v>
      </c>
      <c r="H45" s="31">
        <v>156</v>
      </c>
      <c r="I45" s="32">
        <f t="shared" si="0"/>
        <v>1024</v>
      </c>
      <c r="J45" s="33">
        <f t="shared" si="2"/>
        <v>170.66666666666666</v>
      </c>
    </row>
    <row r="46" spans="2:10" ht="15.75">
      <c r="B46" s="30" t="s">
        <v>34</v>
      </c>
      <c r="C46" s="31">
        <v>138</v>
      </c>
      <c r="D46" s="31">
        <v>166</v>
      </c>
      <c r="E46" s="31">
        <v>175</v>
      </c>
      <c r="F46" s="31">
        <v>180</v>
      </c>
      <c r="G46" s="31">
        <v>153</v>
      </c>
      <c r="H46" s="31">
        <v>138</v>
      </c>
      <c r="I46" s="32">
        <f t="shared" si="0"/>
        <v>950</v>
      </c>
      <c r="J46" s="33">
        <f t="shared" si="2"/>
        <v>158.33333333333334</v>
      </c>
    </row>
    <row r="47" spans="2:10" ht="15.75">
      <c r="B47" s="6" t="s">
        <v>31</v>
      </c>
      <c r="C47" s="7">
        <f aca="true" t="shared" si="8" ref="C47:H47">SUM(C43:C46)</f>
        <v>606</v>
      </c>
      <c r="D47" s="7">
        <f t="shared" si="8"/>
        <v>753</v>
      </c>
      <c r="E47" s="7">
        <f t="shared" si="8"/>
        <v>693</v>
      </c>
      <c r="F47" s="7">
        <f t="shared" si="8"/>
        <v>697</v>
      </c>
      <c r="G47" s="7">
        <f t="shared" si="8"/>
        <v>710</v>
      </c>
      <c r="H47" s="7">
        <f t="shared" si="8"/>
        <v>597</v>
      </c>
      <c r="I47" s="7">
        <f t="shared" si="0"/>
        <v>4056</v>
      </c>
      <c r="J47" s="29">
        <f>I47/24</f>
        <v>169</v>
      </c>
    </row>
    <row r="49" spans="1:10" ht="15.75">
      <c r="A49" s="25">
        <v>8</v>
      </c>
      <c r="B49" s="30" t="s">
        <v>35</v>
      </c>
      <c r="C49" s="31">
        <v>170</v>
      </c>
      <c r="D49" s="31">
        <v>156</v>
      </c>
      <c r="E49" s="31">
        <v>181</v>
      </c>
      <c r="F49" s="31">
        <v>177</v>
      </c>
      <c r="G49" s="31">
        <v>176</v>
      </c>
      <c r="H49" s="31">
        <v>189</v>
      </c>
      <c r="I49" s="32">
        <f t="shared" si="0"/>
        <v>1049</v>
      </c>
      <c r="J49" s="33">
        <f>I49/6</f>
        <v>174.83333333333334</v>
      </c>
    </row>
    <row r="50" spans="2:10" ht="15.75">
      <c r="B50" s="30" t="s">
        <v>37</v>
      </c>
      <c r="C50" s="31">
        <v>156</v>
      </c>
      <c r="D50" s="31">
        <v>200</v>
      </c>
      <c r="E50" s="31">
        <v>166</v>
      </c>
      <c r="F50" s="31">
        <v>126</v>
      </c>
      <c r="G50" s="31">
        <v>202</v>
      </c>
      <c r="H50" s="31">
        <v>169</v>
      </c>
      <c r="I50" s="32">
        <f t="shared" si="0"/>
        <v>1019</v>
      </c>
      <c r="J50" s="33">
        <f t="shared" si="2"/>
        <v>169.83333333333334</v>
      </c>
    </row>
    <row r="51" spans="2:10" ht="15.75">
      <c r="B51" s="30" t="s">
        <v>38</v>
      </c>
      <c r="C51" s="31">
        <v>156</v>
      </c>
      <c r="D51" s="31">
        <v>144</v>
      </c>
      <c r="E51" s="31">
        <v>166</v>
      </c>
      <c r="F51" s="31">
        <v>171</v>
      </c>
      <c r="G51" s="31">
        <v>167</v>
      </c>
      <c r="H51" s="31">
        <v>192</v>
      </c>
      <c r="I51" s="32">
        <f t="shared" si="0"/>
        <v>996</v>
      </c>
      <c r="J51" s="33">
        <f t="shared" si="2"/>
        <v>166</v>
      </c>
    </row>
    <row r="52" spans="2:10" ht="15.75">
      <c r="B52" s="30" t="s">
        <v>39</v>
      </c>
      <c r="C52" s="31">
        <v>172</v>
      </c>
      <c r="D52" s="31">
        <v>157</v>
      </c>
      <c r="E52" s="31">
        <v>149</v>
      </c>
      <c r="F52" s="31">
        <v>148</v>
      </c>
      <c r="G52" s="31">
        <v>183</v>
      </c>
      <c r="H52" s="31">
        <v>177</v>
      </c>
      <c r="I52" s="32">
        <f t="shared" si="0"/>
        <v>986</v>
      </c>
      <c r="J52" s="33">
        <f t="shared" si="2"/>
        <v>164.33333333333334</v>
      </c>
    </row>
    <row r="53" spans="2:10" ht="15.75">
      <c r="B53" s="6" t="s">
        <v>36</v>
      </c>
      <c r="C53" s="7">
        <f aca="true" t="shared" si="9" ref="C53:H53">SUM(C49:C52)</f>
        <v>654</v>
      </c>
      <c r="D53" s="7">
        <f t="shared" si="9"/>
        <v>657</v>
      </c>
      <c r="E53" s="7">
        <f t="shared" si="9"/>
        <v>662</v>
      </c>
      <c r="F53" s="7">
        <f t="shared" si="9"/>
        <v>622</v>
      </c>
      <c r="G53" s="7">
        <f t="shared" si="9"/>
        <v>728</v>
      </c>
      <c r="H53" s="7">
        <f t="shared" si="9"/>
        <v>727</v>
      </c>
      <c r="I53" s="7">
        <f t="shared" si="0"/>
        <v>4050</v>
      </c>
      <c r="J53" s="29">
        <f>I53/24</f>
        <v>168.75</v>
      </c>
    </row>
    <row r="55" spans="1:10" ht="15.75">
      <c r="A55" s="25">
        <v>9</v>
      </c>
      <c r="B55" s="30" t="s">
        <v>40</v>
      </c>
      <c r="C55" s="31">
        <v>170</v>
      </c>
      <c r="D55" s="31">
        <v>169</v>
      </c>
      <c r="E55" s="31">
        <v>193</v>
      </c>
      <c r="F55" s="31">
        <v>191</v>
      </c>
      <c r="G55" s="31">
        <v>178</v>
      </c>
      <c r="H55" s="31">
        <v>206</v>
      </c>
      <c r="I55" s="32">
        <f t="shared" si="0"/>
        <v>1107</v>
      </c>
      <c r="J55" s="33">
        <f>I55/6</f>
        <v>184.5</v>
      </c>
    </row>
    <row r="56" spans="2:10" ht="15.75">
      <c r="B56" s="30" t="s">
        <v>42</v>
      </c>
      <c r="C56" s="31">
        <v>182</v>
      </c>
      <c r="D56" s="31">
        <v>191</v>
      </c>
      <c r="E56" s="31">
        <v>166</v>
      </c>
      <c r="F56" s="31">
        <v>179</v>
      </c>
      <c r="G56" s="31">
        <v>168</v>
      </c>
      <c r="H56" s="31">
        <v>199</v>
      </c>
      <c r="I56" s="32">
        <f t="shared" si="0"/>
        <v>1085</v>
      </c>
      <c r="J56" s="33">
        <f t="shared" si="2"/>
        <v>180.83333333333334</v>
      </c>
    </row>
    <row r="57" spans="2:10" ht="15.75">
      <c r="B57" s="30" t="s">
        <v>43</v>
      </c>
      <c r="C57" s="31">
        <v>137</v>
      </c>
      <c r="D57" s="31">
        <v>153</v>
      </c>
      <c r="E57" s="31">
        <v>183</v>
      </c>
      <c r="F57" s="31">
        <v>132</v>
      </c>
      <c r="G57" s="31">
        <v>148</v>
      </c>
      <c r="H57" s="31">
        <v>167</v>
      </c>
      <c r="I57" s="32">
        <f t="shared" si="0"/>
        <v>920</v>
      </c>
      <c r="J57" s="33">
        <f t="shared" si="2"/>
        <v>153.33333333333334</v>
      </c>
    </row>
    <row r="58" spans="2:10" ht="15.75">
      <c r="B58" s="30" t="s">
        <v>44</v>
      </c>
      <c r="C58" s="31">
        <v>157</v>
      </c>
      <c r="D58" s="31">
        <v>151</v>
      </c>
      <c r="E58" s="31">
        <v>137</v>
      </c>
      <c r="F58" s="31">
        <v>161</v>
      </c>
      <c r="G58" s="31">
        <v>163</v>
      </c>
      <c r="H58" s="31">
        <v>143</v>
      </c>
      <c r="I58" s="32">
        <f t="shared" si="0"/>
        <v>912</v>
      </c>
      <c r="J58" s="33">
        <f t="shared" si="2"/>
        <v>152</v>
      </c>
    </row>
    <row r="59" spans="2:10" ht="15.75">
      <c r="B59" s="6" t="s">
        <v>41</v>
      </c>
      <c r="C59" s="7">
        <f aca="true" t="shared" si="10" ref="C59:H59">SUM(C55:C58)</f>
        <v>646</v>
      </c>
      <c r="D59" s="7">
        <f t="shared" si="10"/>
        <v>664</v>
      </c>
      <c r="E59" s="7">
        <f t="shared" si="10"/>
        <v>679</v>
      </c>
      <c r="F59" s="7">
        <f t="shared" si="10"/>
        <v>663</v>
      </c>
      <c r="G59" s="7">
        <f t="shared" si="10"/>
        <v>657</v>
      </c>
      <c r="H59" s="7">
        <f t="shared" si="10"/>
        <v>715</v>
      </c>
      <c r="I59" s="7">
        <f t="shared" si="0"/>
        <v>4024</v>
      </c>
      <c r="J59" s="29">
        <f>I59/24</f>
        <v>167.66666666666666</v>
      </c>
    </row>
    <row r="61" spans="1:10" ht="15.75">
      <c r="A61" s="25">
        <v>10</v>
      </c>
      <c r="B61" s="30" t="s">
        <v>45</v>
      </c>
      <c r="C61" s="31">
        <v>155</v>
      </c>
      <c r="D61" s="31">
        <v>197</v>
      </c>
      <c r="E61" s="31">
        <v>166</v>
      </c>
      <c r="F61" s="31">
        <v>210</v>
      </c>
      <c r="G61" s="31">
        <v>172</v>
      </c>
      <c r="H61" s="31">
        <v>193</v>
      </c>
      <c r="I61" s="32">
        <f t="shared" si="0"/>
        <v>1093</v>
      </c>
      <c r="J61" s="33">
        <f>I61/6</f>
        <v>182.16666666666666</v>
      </c>
    </row>
    <row r="62" spans="2:10" ht="15.75">
      <c r="B62" s="30" t="s">
        <v>47</v>
      </c>
      <c r="C62" s="31">
        <v>159</v>
      </c>
      <c r="D62" s="31">
        <v>183</v>
      </c>
      <c r="E62" s="31">
        <v>190</v>
      </c>
      <c r="F62" s="31">
        <v>160</v>
      </c>
      <c r="G62" s="31">
        <v>151</v>
      </c>
      <c r="H62" s="31">
        <v>138</v>
      </c>
      <c r="I62" s="32">
        <f t="shared" si="0"/>
        <v>981</v>
      </c>
      <c r="J62" s="33">
        <f t="shared" si="2"/>
        <v>163.5</v>
      </c>
    </row>
    <row r="63" spans="2:10" ht="15.75">
      <c r="B63" s="30" t="s">
        <v>48</v>
      </c>
      <c r="C63" s="31">
        <v>187</v>
      </c>
      <c r="D63" s="31">
        <v>175</v>
      </c>
      <c r="E63" s="31">
        <v>161</v>
      </c>
      <c r="F63" s="31">
        <v>156</v>
      </c>
      <c r="G63" s="31">
        <v>144</v>
      </c>
      <c r="H63" s="31">
        <v>151</v>
      </c>
      <c r="I63" s="32">
        <f t="shared" si="0"/>
        <v>974</v>
      </c>
      <c r="J63" s="33">
        <f t="shared" si="2"/>
        <v>162.33333333333334</v>
      </c>
    </row>
    <row r="64" spans="2:10" ht="15.75">
      <c r="B64" s="30" t="s">
        <v>49</v>
      </c>
      <c r="C64" s="31">
        <v>146</v>
      </c>
      <c r="D64" s="31">
        <v>166</v>
      </c>
      <c r="E64" s="31">
        <v>158</v>
      </c>
      <c r="F64" s="31">
        <v>179</v>
      </c>
      <c r="G64" s="31">
        <v>136</v>
      </c>
      <c r="H64" s="31">
        <v>153</v>
      </c>
      <c r="I64" s="32">
        <f t="shared" si="0"/>
        <v>938</v>
      </c>
      <c r="J64" s="33">
        <f t="shared" si="2"/>
        <v>156.33333333333334</v>
      </c>
    </row>
    <row r="65" spans="2:10" ht="15.75">
      <c r="B65" s="6" t="s">
        <v>46</v>
      </c>
      <c r="C65" s="7">
        <f aca="true" t="shared" si="11" ref="C65:H65">SUM(C61:C64)</f>
        <v>647</v>
      </c>
      <c r="D65" s="7">
        <f t="shared" si="11"/>
        <v>721</v>
      </c>
      <c r="E65" s="7">
        <f t="shared" si="11"/>
        <v>675</v>
      </c>
      <c r="F65" s="7">
        <f t="shared" si="11"/>
        <v>705</v>
      </c>
      <c r="G65" s="7">
        <f t="shared" si="11"/>
        <v>603</v>
      </c>
      <c r="H65" s="7">
        <f t="shared" si="11"/>
        <v>635</v>
      </c>
      <c r="I65" s="7">
        <f t="shared" si="0"/>
        <v>3986</v>
      </c>
      <c r="J65" s="29">
        <f>I65/24</f>
        <v>166.08333333333334</v>
      </c>
    </row>
    <row r="67" spans="1:10" ht="15.75">
      <c r="A67" s="25">
        <v>11</v>
      </c>
      <c r="B67" s="30" t="s">
        <v>50</v>
      </c>
      <c r="C67" s="31">
        <v>180</v>
      </c>
      <c r="D67" s="31">
        <v>191</v>
      </c>
      <c r="E67" s="31">
        <v>179</v>
      </c>
      <c r="F67" s="31">
        <v>168</v>
      </c>
      <c r="G67" s="31">
        <v>166</v>
      </c>
      <c r="H67" s="31">
        <v>174</v>
      </c>
      <c r="I67" s="32">
        <f t="shared" si="0"/>
        <v>1058</v>
      </c>
      <c r="J67" s="33">
        <f>I67/6</f>
        <v>176.33333333333334</v>
      </c>
    </row>
    <row r="68" spans="2:10" ht="15.75">
      <c r="B68" s="30" t="s">
        <v>52</v>
      </c>
      <c r="C68" s="31">
        <v>180</v>
      </c>
      <c r="D68" s="31">
        <v>180</v>
      </c>
      <c r="E68" s="31">
        <v>149</v>
      </c>
      <c r="F68" s="31">
        <v>142</v>
      </c>
      <c r="G68" s="31">
        <v>163</v>
      </c>
      <c r="H68" s="31">
        <v>226</v>
      </c>
      <c r="I68" s="32">
        <f t="shared" si="0"/>
        <v>1040</v>
      </c>
      <c r="J68" s="33">
        <f t="shared" si="2"/>
        <v>173.33333333333334</v>
      </c>
    </row>
    <row r="69" spans="2:10" ht="15.75">
      <c r="B69" s="30" t="s">
        <v>53</v>
      </c>
      <c r="C69" s="31">
        <v>185</v>
      </c>
      <c r="D69" s="31">
        <v>136</v>
      </c>
      <c r="E69" s="31">
        <v>144</v>
      </c>
      <c r="F69" s="31">
        <v>173</v>
      </c>
      <c r="G69" s="31">
        <v>173</v>
      </c>
      <c r="H69" s="31">
        <v>149</v>
      </c>
      <c r="I69" s="32">
        <f t="shared" si="0"/>
        <v>960</v>
      </c>
      <c r="J69" s="33">
        <f t="shared" si="2"/>
        <v>160</v>
      </c>
    </row>
    <row r="70" spans="2:10" ht="15.75">
      <c r="B70" s="30" t="s">
        <v>54</v>
      </c>
      <c r="C70" s="31">
        <v>145</v>
      </c>
      <c r="D70" s="31">
        <v>137</v>
      </c>
      <c r="E70" s="31">
        <v>149</v>
      </c>
      <c r="F70" s="31">
        <v>162</v>
      </c>
      <c r="G70" s="31">
        <v>142</v>
      </c>
      <c r="H70" s="31">
        <v>150</v>
      </c>
      <c r="I70" s="32">
        <f t="shared" si="0"/>
        <v>885</v>
      </c>
      <c r="J70" s="33">
        <f t="shared" si="2"/>
        <v>147.5</v>
      </c>
    </row>
    <row r="71" spans="2:10" ht="15.75">
      <c r="B71" s="6" t="s">
        <v>51</v>
      </c>
      <c r="C71" s="7">
        <f aca="true" t="shared" si="12" ref="C71:H71">SUM(C67:C70)</f>
        <v>690</v>
      </c>
      <c r="D71" s="7">
        <f t="shared" si="12"/>
        <v>644</v>
      </c>
      <c r="E71" s="7">
        <f t="shared" si="12"/>
        <v>621</v>
      </c>
      <c r="F71" s="7">
        <f t="shared" si="12"/>
        <v>645</v>
      </c>
      <c r="G71" s="7">
        <f t="shared" si="12"/>
        <v>644</v>
      </c>
      <c r="H71" s="7">
        <f t="shared" si="12"/>
        <v>699</v>
      </c>
      <c r="I71" s="7">
        <f t="shared" si="0"/>
        <v>3943</v>
      </c>
      <c r="J71" s="29">
        <f>I71/24</f>
        <v>164.29166666666666</v>
      </c>
    </row>
    <row r="73" spans="1:10" ht="15.75">
      <c r="A73" s="25">
        <v>12</v>
      </c>
      <c r="B73" s="30" t="s">
        <v>55</v>
      </c>
      <c r="C73" s="31">
        <v>161</v>
      </c>
      <c r="D73" s="31">
        <v>125</v>
      </c>
      <c r="E73" s="31">
        <v>151</v>
      </c>
      <c r="F73" s="31">
        <v>203</v>
      </c>
      <c r="G73" s="31">
        <v>194</v>
      </c>
      <c r="H73" s="31">
        <v>232</v>
      </c>
      <c r="I73" s="32">
        <f aca="true" t="shared" si="13" ref="I73:I82">SUM(C73:H73)</f>
        <v>1066</v>
      </c>
      <c r="J73" s="33">
        <f>I73/6</f>
        <v>177.66666666666666</v>
      </c>
    </row>
    <row r="74" spans="2:10" ht="15.75">
      <c r="B74" s="30" t="s">
        <v>57</v>
      </c>
      <c r="C74" s="31">
        <v>168</v>
      </c>
      <c r="D74" s="31">
        <v>173</v>
      </c>
      <c r="E74" s="31">
        <v>193</v>
      </c>
      <c r="F74" s="31">
        <v>160</v>
      </c>
      <c r="G74" s="31">
        <v>171</v>
      </c>
      <c r="H74" s="31">
        <v>172</v>
      </c>
      <c r="I74" s="32">
        <f t="shared" si="13"/>
        <v>1037</v>
      </c>
      <c r="J74" s="33">
        <f t="shared" si="2"/>
        <v>172.83333333333334</v>
      </c>
    </row>
    <row r="75" spans="2:10" ht="15.75">
      <c r="B75" s="30" t="s">
        <v>58</v>
      </c>
      <c r="C75" s="31">
        <v>137</v>
      </c>
      <c r="D75" s="31">
        <v>184</v>
      </c>
      <c r="E75" s="31">
        <v>118</v>
      </c>
      <c r="F75" s="31">
        <v>127</v>
      </c>
      <c r="G75" s="31">
        <v>171</v>
      </c>
      <c r="H75" s="31">
        <v>200</v>
      </c>
      <c r="I75" s="32">
        <f t="shared" si="13"/>
        <v>937</v>
      </c>
      <c r="J75" s="33">
        <f t="shared" si="2"/>
        <v>156.16666666666666</v>
      </c>
    </row>
    <row r="76" spans="2:10" ht="15.75">
      <c r="B76" s="30" t="s">
        <v>59</v>
      </c>
      <c r="C76" s="31">
        <v>146</v>
      </c>
      <c r="D76" s="31">
        <v>129</v>
      </c>
      <c r="E76" s="31">
        <v>130</v>
      </c>
      <c r="F76" s="31">
        <v>142</v>
      </c>
      <c r="G76" s="31">
        <v>148</v>
      </c>
      <c r="H76" s="31">
        <v>159</v>
      </c>
      <c r="I76" s="32">
        <f t="shared" si="13"/>
        <v>854</v>
      </c>
      <c r="J76" s="33">
        <f t="shared" si="2"/>
        <v>142.33333333333334</v>
      </c>
    </row>
    <row r="77" spans="2:10" ht="15.75">
      <c r="B77" s="6" t="s">
        <v>56</v>
      </c>
      <c r="C77" s="7">
        <f aca="true" t="shared" si="14" ref="C77:H77">SUM(C73:C76)</f>
        <v>612</v>
      </c>
      <c r="D77" s="7">
        <f t="shared" si="14"/>
        <v>611</v>
      </c>
      <c r="E77" s="7">
        <f t="shared" si="14"/>
        <v>592</v>
      </c>
      <c r="F77" s="7">
        <f t="shared" si="14"/>
        <v>632</v>
      </c>
      <c r="G77" s="7">
        <f t="shared" si="14"/>
        <v>684</v>
      </c>
      <c r="H77" s="7">
        <f t="shared" si="14"/>
        <v>763</v>
      </c>
      <c r="I77" s="7">
        <f t="shared" si="13"/>
        <v>3894</v>
      </c>
      <c r="J77" s="29">
        <f>I77/24</f>
        <v>162.25</v>
      </c>
    </row>
    <row r="79" spans="1:10" ht="15.75">
      <c r="A79" s="25">
        <v>13</v>
      </c>
      <c r="B79" s="30" t="s">
        <v>60</v>
      </c>
      <c r="C79" s="31">
        <v>171</v>
      </c>
      <c r="D79" s="31">
        <v>197</v>
      </c>
      <c r="E79" s="31">
        <v>171</v>
      </c>
      <c r="F79" s="31">
        <v>136</v>
      </c>
      <c r="G79" s="31">
        <v>183</v>
      </c>
      <c r="H79" s="31">
        <v>168</v>
      </c>
      <c r="I79" s="32">
        <f t="shared" si="13"/>
        <v>1026</v>
      </c>
      <c r="J79" s="33">
        <f>I79/6</f>
        <v>171</v>
      </c>
    </row>
    <row r="80" spans="2:10" ht="15.75">
      <c r="B80" s="30" t="s">
        <v>62</v>
      </c>
      <c r="C80" s="31">
        <v>183</v>
      </c>
      <c r="D80" s="31">
        <v>180</v>
      </c>
      <c r="E80" s="31">
        <v>153</v>
      </c>
      <c r="F80" s="31">
        <v>157</v>
      </c>
      <c r="G80" s="31">
        <v>105</v>
      </c>
      <c r="H80" s="31">
        <v>145</v>
      </c>
      <c r="I80" s="32">
        <f t="shared" si="13"/>
        <v>923</v>
      </c>
      <c r="J80" s="33">
        <f>I80/6</f>
        <v>153.83333333333334</v>
      </c>
    </row>
    <row r="81" spans="2:10" ht="15.75">
      <c r="B81" s="30" t="s">
        <v>63</v>
      </c>
      <c r="C81" s="31">
        <v>148</v>
      </c>
      <c r="D81" s="31">
        <v>130</v>
      </c>
      <c r="E81" s="31">
        <v>169</v>
      </c>
      <c r="F81" s="31">
        <v>152</v>
      </c>
      <c r="G81" s="31">
        <v>133</v>
      </c>
      <c r="H81" s="31">
        <v>127</v>
      </c>
      <c r="I81" s="32">
        <f t="shared" si="13"/>
        <v>859</v>
      </c>
      <c r="J81" s="33">
        <f>I81/6</f>
        <v>143.16666666666666</v>
      </c>
    </row>
    <row r="82" spans="2:10" ht="15.75">
      <c r="B82" s="30" t="s">
        <v>64</v>
      </c>
      <c r="C82" s="31">
        <v>123</v>
      </c>
      <c r="D82" s="31">
        <v>104</v>
      </c>
      <c r="E82" s="31">
        <v>147</v>
      </c>
      <c r="F82" s="31">
        <v>148</v>
      </c>
      <c r="G82" s="31">
        <v>120</v>
      </c>
      <c r="H82" s="31">
        <v>165</v>
      </c>
      <c r="I82" s="32">
        <f t="shared" si="13"/>
        <v>807</v>
      </c>
      <c r="J82" s="33">
        <f>I82/6</f>
        <v>134.5</v>
      </c>
    </row>
    <row r="83" spans="2:10" ht="15.75">
      <c r="B83" s="6" t="s">
        <v>61</v>
      </c>
      <c r="C83" s="7">
        <f aca="true" t="shared" si="15" ref="C83:H83">SUM(C79:C82)</f>
        <v>625</v>
      </c>
      <c r="D83" s="7">
        <f t="shared" si="15"/>
        <v>611</v>
      </c>
      <c r="E83" s="7">
        <f t="shared" si="15"/>
        <v>640</v>
      </c>
      <c r="F83" s="7">
        <f t="shared" si="15"/>
        <v>593</v>
      </c>
      <c r="G83" s="7">
        <f t="shared" si="15"/>
        <v>541</v>
      </c>
      <c r="H83" s="7">
        <f t="shared" si="15"/>
        <v>605</v>
      </c>
      <c r="I83" s="7">
        <f>SUM(C83:H83)</f>
        <v>3615</v>
      </c>
      <c r="J83" s="29">
        <f>I83/24</f>
        <v>150.625</v>
      </c>
    </row>
  </sheetData>
  <mergeCells count="2">
    <mergeCell ref="B2:J2"/>
    <mergeCell ref="B3:J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C4" sqref="C4"/>
    </sheetView>
  </sheetViews>
  <sheetFormatPr defaultColWidth="9.140625" defaultRowHeight="12.75"/>
  <cols>
    <col min="1" max="1" width="4.00390625" style="0" customWidth="1"/>
    <col min="2" max="2" width="5.7109375" style="25" customWidth="1"/>
    <col min="3" max="3" width="28.57421875" style="0" bestFit="1" customWidth="1"/>
    <col min="4" max="4" width="19.28125" style="0" bestFit="1" customWidth="1"/>
    <col min="5" max="10" width="4.00390625" style="26" bestFit="1" customWidth="1"/>
    <col min="11" max="11" width="6.7109375" style="48" bestFit="1" customWidth="1"/>
    <col min="12" max="12" width="11.00390625" style="49" bestFit="1" customWidth="1"/>
    <col min="13" max="16384" width="11.421875" style="0" customWidth="1"/>
  </cols>
  <sheetData>
    <row r="1" spans="3:12" ht="18">
      <c r="C1" s="70" t="s">
        <v>89</v>
      </c>
      <c r="D1" s="70"/>
      <c r="E1" s="70"/>
      <c r="F1" s="70"/>
      <c r="G1" s="70"/>
      <c r="H1" s="70"/>
      <c r="I1" s="70"/>
      <c r="J1" s="70"/>
      <c r="K1" s="70"/>
      <c r="L1" s="70"/>
    </row>
    <row r="2" spans="3:12" ht="18">
      <c r="C2" s="70" t="s">
        <v>104</v>
      </c>
      <c r="D2" s="70"/>
      <c r="E2" s="70"/>
      <c r="F2" s="70"/>
      <c r="G2" s="70"/>
      <c r="H2" s="70"/>
      <c r="I2" s="70"/>
      <c r="J2" s="70"/>
      <c r="K2" s="70"/>
      <c r="L2" s="70"/>
    </row>
    <row r="4" spans="3:12" ht="15.75">
      <c r="C4" s="6" t="s">
        <v>91</v>
      </c>
      <c r="D4" s="6" t="s">
        <v>103</v>
      </c>
      <c r="E4" s="7" t="s">
        <v>92</v>
      </c>
      <c r="F4" s="7" t="s">
        <v>93</v>
      </c>
      <c r="G4" s="7" t="s">
        <v>94</v>
      </c>
      <c r="H4" s="7" t="s">
        <v>95</v>
      </c>
      <c r="I4" s="7" t="s">
        <v>96</v>
      </c>
      <c r="J4" s="7" t="s">
        <v>97</v>
      </c>
      <c r="K4" s="7" t="s">
        <v>98</v>
      </c>
      <c r="L4" s="29" t="s">
        <v>99</v>
      </c>
    </row>
    <row r="6" spans="2:12" ht="15.75">
      <c r="B6" s="25">
        <v>1</v>
      </c>
      <c r="C6" s="35" t="s">
        <v>28</v>
      </c>
      <c r="D6" s="35" t="s">
        <v>26</v>
      </c>
      <c r="E6" s="15">
        <v>228</v>
      </c>
      <c r="F6" s="15">
        <v>192</v>
      </c>
      <c r="G6" s="15">
        <v>176</v>
      </c>
      <c r="H6" s="15">
        <v>160</v>
      </c>
      <c r="I6" s="15">
        <v>163</v>
      </c>
      <c r="J6" s="15">
        <v>173</v>
      </c>
      <c r="K6" s="15">
        <v>1092</v>
      </c>
      <c r="L6" s="36">
        <v>182</v>
      </c>
    </row>
    <row r="7" spans="2:12" ht="15.75">
      <c r="B7" s="25">
        <v>2</v>
      </c>
      <c r="C7" s="37" t="s">
        <v>43</v>
      </c>
      <c r="D7" s="37" t="s">
        <v>41</v>
      </c>
      <c r="E7" s="19">
        <v>198</v>
      </c>
      <c r="F7" s="19">
        <v>188</v>
      </c>
      <c r="G7" s="19">
        <v>184</v>
      </c>
      <c r="H7" s="19">
        <v>170</v>
      </c>
      <c r="I7" s="19">
        <v>170</v>
      </c>
      <c r="J7" s="19">
        <v>170</v>
      </c>
      <c r="K7" s="19">
        <v>1080</v>
      </c>
      <c r="L7" s="38">
        <v>180</v>
      </c>
    </row>
    <row r="8" spans="2:12" ht="15.75">
      <c r="B8" s="25">
        <v>3</v>
      </c>
      <c r="C8" s="39" t="s">
        <v>19</v>
      </c>
      <c r="D8" s="39" t="s">
        <v>16</v>
      </c>
      <c r="E8" s="22">
        <v>168</v>
      </c>
      <c r="F8" s="22">
        <v>156</v>
      </c>
      <c r="G8" s="22">
        <v>178</v>
      </c>
      <c r="H8" s="22">
        <v>172</v>
      </c>
      <c r="I8" s="22">
        <v>180</v>
      </c>
      <c r="J8" s="22">
        <v>202</v>
      </c>
      <c r="K8" s="22">
        <v>1056</v>
      </c>
      <c r="L8" s="40">
        <v>176</v>
      </c>
    </row>
    <row r="9" spans="2:12" ht="15.75">
      <c r="B9" s="25">
        <v>4</v>
      </c>
      <c r="C9" s="30" t="s">
        <v>17</v>
      </c>
      <c r="D9" s="30" t="s">
        <v>16</v>
      </c>
      <c r="E9" s="31">
        <v>201</v>
      </c>
      <c r="F9" s="31">
        <v>181</v>
      </c>
      <c r="G9" s="31">
        <v>147</v>
      </c>
      <c r="H9" s="31">
        <v>167</v>
      </c>
      <c r="I9" s="31">
        <v>191</v>
      </c>
      <c r="J9" s="31">
        <v>155</v>
      </c>
      <c r="K9" s="11">
        <v>1042</v>
      </c>
      <c r="L9" s="50">
        <v>173.66666666666666</v>
      </c>
    </row>
    <row r="10" spans="2:12" ht="15.75">
      <c r="B10" s="25">
        <v>5</v>
      </c>
      <c r="C10" s="30" t="s">
        <v>54</v>
      </c>
      <c r="D10" s="30" t="s">
        <v>51</v>
      </c>
      <c r="E10" s="31">
        <v>210</v>
      </c>
      <c r="F10" s="31">
        <v>138</v>
      </c>
      <c r="G10" s="31">
        <v>150</v>
      </c>
      <c r="H10" s="31">
        <v>182</v>
      </c>
      <c r="I10" s="31">
        <v>169</v>
      </c>
      <c r="J10" s="31">
        <v>187</v>
      </c>
      <c r="K10" s="11">
        <v>1036</v>
      </c>
      <c r="L10" s="50">
        <v>172.66666666666666</v>
      </c>
    </row>
    <row r="11" spans="2:12" ht="15.75">
      <c r="B11" s="25">
        <v>6</v>
      </c>
      <c r="C11" s="30" t="s">
        <v>4</v>
      </c>
      <c r="D11" s="30" t="s">
        <v>1</v>
      </c>
      <c r="E11" s="31">
        <v>165</v>
      </c>
      <c r="F11" s="31">
        <v>189</v>
      </c>
      <c r="G11" s="31">
        <v>141</v>
      </c>
      <c r="H11" s="31">
        <v>166</v>
      </c>
      <c r="I11" s="31">
        <v>183</v>
      </c>
      <c r="J11" s="31">
        <v>191</v>
      </c>
      <c r="K11" s="11">
        <v>1035</v>
      </c>
      <c r="L11" s="50">
        <v>172.5</v>
      </c>
    </row>
    <row r="12" spans="2:12" ht="15.75">
      <c r="B12" s="25">
        <v>7</v>
      </c>
      <c r="C12" s="30" t="s">
        <v>44</v>
      </c>
      <c r="D12" s="30" t="s">
        <v>41</v>
      </c>
      <c r="E12" s="31">
        <v>167</v>
      </c>
      <c r="F12" s="31">
        <v>187</v>
      </c>
      <c r="G12" s="31">
        <v>154</v>
      </c>
      <c r="H12" s="31">
        <v>170</v>
      </c>
      <c r="I12" s="31">
        <v>174</v>
      </c>
      <c r="J12" s="31">
        <v>171</v>
      </c>
      <c r="K12" s="11">
        <v>1023</v>
      </c>
      <c r="L12" s="50">
        <v>170.5</v>
      </c>
    </row>
    <row r="13" spans="2:12" ht="15.75">
      <c r="B13" s="25">
        <v>8</v>
      </c>
      <c r="C13" s="30" t="s">
        <v>29</v>
      </c>
      <c r="D13" s="30" t="s">
        <v>26</v>
      </c>
      <c r="E13" s="31">
        <v>145</v>
      </c>
      <c r="F13" s="31">
        <v>220</v>
      </c>
      <c r="G13" s="31">
        <v>190</v>
      </c>
      <c r="H13" s="31">
        <v>126</v>
      </c>
      <c r="I13" s="31">
        <v>161</v>
      </c>
      <c r="J13" s="31">
        <v>157</v>
      </c>
      <c r="K13" s="11">
        <v>999</v>
      </c>
      <c r="L13" s="50">
        <v>166.5</v>
      </c>
    </row>
    <row r="14" spans="2:12" ht="15.75">
      <c r="B14" s="25">
        <v>9</v>
      </c>
      <c r="C14" s="30" t="s">
        <v>14</v>
      </c>
      <c r="D14" s="30" t="s">
        <v>11</v>
      </c>
      <c r="E14" s="31">
        <v>155</v>
      </c>
      <c r="F14" s="31">
        <v>172</v>
      </c>
      <c r="G14" s="31">
        <v>166</v>
      </c>
      <c r="H14" s="31">
        <v>159</v>
      </c>
      <c r="I14" s="31">
        <v>167</v>
      </c>
      <c r="J14" s="31">
        <v>176</v>
      </c>
      <c r="K14" s="11">
        <v>995</v>
      </c>
      <c r="L14" s="50">
        <v>165.83333333333334</v>
      </c>
    </row>
    <row r="15" spans="2:12" ht="15.75">
      <c r="B15" s="25">
        <v>10</v>
      </c>
      <c r="C15" s="30" t="s">
        <v>47</v>
      </c>
      <c r="D15" s="30" t="s">
        <v>46</v>
      </c>
      <c r="E15" s="31">
        <v>160</v>
      </c>
      <c r="F15" s="31">
        <v>149</v>
      </c>
      <c r="G15" s="31">
        <v>195</v>
      </c>
      <c r="H15" s="31">
        <v>168</v>
      </c>
      <c r="I15" s="31">
        <v>168</v>
      </c>
      <c r="J15" s="31">
        <v>150</v>
      </c>
      <c r="K15" s="11">
        <v>990</v>
      </c>
      <c r="L15" s="50">
        <v>165</v>
      </c>
    </row>
    <row r="16" spans="2:12" ht="15.75">
      <c r="B16" s="25">
        <v>11</v>
      </c>
      <c r="C16" s="30" t="s">
        <v>34</v>
      </c>
      <c r="D16" s="30" t="s">
        <v>31</v>
      </c>
      <c r="E16" s="31">
        <v>149</v>
      </c>
      <c r="F16" s="31">
        <v>136</v>
      </c>
      <c r="G16" s="31">
        <v>160</v>
      </c>
      <c r="H16" s="31">
        <v>185</v>
      </c>
      <c r="I16" s="31">
        <v>192</v>
      </c>
      <c r="J16" s="31">
        <v>152</v>
      </c>
      <c r="K16" s="11">
        <v>974</v>
      </c>
      <c r="L16" s="50">
        <v>162.33333333333334</v>
      </c>
    </row>
    <row r="17" spans="2:12" ht="15.75">
      <c r="B17" s="25">
        <v>12</v>
      </c>
      <c r="C17" s="30" t="s">
        <v>24</v>
      </c>
      <c r="D17" s="30" t="s">
        <v>21</v>
      </c>
      <c r="E17" s="31">
        <v>156</v>
      </c>
      <c r="F17" s="31">
        <v>151</v>
      </c>
      <c r="G17" s="31">
        <v>175</v>
      </c>
      <c r="H17" s="31">
        <v>171</v>
      </c>
      <c r="I17" s="31">
        <v>117</v>
      </c>
      <c r="J17" s="31">
        <v>203</v>
      </c>
      <c r="K17" s="11">
        <v>973</v>
      </c>
      <c r="L17" s="50">
        <v>162.16666666666666</v>
      </c>
    </row>
    <row r="18" spans="2:12" ht="15.75">
      <c r="B18" s="25">
        <v>13</v>
      </c>
      <c r="C18" s="30" t="s">
        <v>49</v>
      </c>
      <c r="D18" s="30" t="s">
        <v>46</v>
      </c>
      <c r="E18" s="31">
        <v>142</v>
      </c>
      <c r="F18" s="31">
        <v>178</v>
      </c>
      <c r="G18" s="31">
        <v>165</v>
      </c>
      <c r="H18" s="31">
        <v>171</v>
      </c>
      <c r="I18" s="31">
        <v>162</v>
      </c>
      <c r="J18" s="31">
        <v>145</v>
      </c>
      <c r="K18" s="11">
        <v>963</v>
      </c>
      <c r="L18" s="50">
        <v>160.5</v>
      </c>
    </row>
    <row r="19" spans="2:12" ht="15.75">
      <c r="B19" s="25">
        <v>14</v>
      </c>
      <c r="C19" s="30" t="s">
        <v>9</v>
      </c>
      <c r="D19" s="30" t="s">
        <v>6</v>
      </c>
      <c r="E19" s="31">
        <v>140</v>
      </c>
      <c r="F19" s="31">
        <v>189</v>
      </c>
      <c r="G19" s="31">
        <v>158</v>
      </c>
      <c r="H19" s="31">
        <v>141</v>
      </c>
      <c r="I19" s="31">
        <v>178</v>
      </c>
      <c r="J19" s="31">
        <v>129</v>
      </c>
      <c r="K19" s="11">
        <v>935</v>
      </c>
      <c r="L19" s="50">
        <v>155.83333333333334</v>
      </c>
    </row>
    <row r="20" spans="2:12" ht="15.75">
      <c r="B20" s="25">
        <v>15</v>
      </c>
      <c r="C20" s="30" t="s">
        <v>8</v>
      </c>
      <c r="D20" s="30" t="s">
        <v>6</v>
      </c>
      <c r="E20" s="31">
        <v>168</v>
      </c>
      <c r="F20" s="31">
        <v>132</v>
      </c>
      <c r="G20" s="31">
        <v>161</v>
      </c>
      <c r="H20" s="31">
        <v>139</v>
      </c>
      <c r="I20" s="31">
        <v>135</v>
      </c>
      <c r="J20" s="31">
        <v>192</v>
      </c>
      <c r="K20" s="11">
        <v>927</v>
      </c>
      <c r="L20" s="50">
        <v>154.5</v>
      </c>
    </row>
    <row r="21" spans="2:12" ht="15.75">
      <c r="B21" s="25">
        <v>16</v>
      </c>
      <c r="C21" s="30" t="s">
        <v>3</v>
      </c>
      <c r="D21" s="30" t="s">
        <v>1</v>
      </c>
      <c r="E21" s="31">
        <v>158</v>
      </c>
      <c r="F21" s="31">
        <v>132</v>
      </c>
      <c r="G21" s="31">
        <v>132</v>
      </c>
      <c r="H21" s="31">
        <v>157</v>
      </c>
      <c r="I21" s="31">
        <v>168</v>
      </c>
      <c r="J21" s="31">
        <v>180</v>
      </c>
      <c r="K21" s="11">
        <v>927</v>
      </c>
      <c r="L21" s="50">
        <v>154.5</v>
      </c>
    </row>
    <row r="22" spans="2:12" ht="15.75">
      <c r="B22" s="25">
        <v>17</v>
      </c>
      <c r="C22" s="30" t="s">
        <v>39</v>
      </c>
      <c r="D22" s="30" t="s">
        <v>36</v>
      </c>
      <c r="E22" s="31">
        <v>154</v>
      </c>
      <c r="F22" s="31">
        <v>171</v>
      </c>
      <c r="G22" s="31">
        <v>147</v>
      </c>
      <c r="H22" s="31">
        <v>152</v>
      </c>
      <c r="I22" s="31">
        <v>145</v>
      </c>
      <c r="J22" s="31">
        <v>151</v>
      </c>
      <c r="K22" s="11">
        <v>920</v>
      </c>
      <c r="L22" s="50">
        <v>153.33333333333334</v>
      </c>
    </row>
    <row r="23" spans="2:12" ht="15.75">
      <c r="B23" s="25">
        <v>18</v>
      </c>
      <c r="C23" s="30" t="s">
        <v>35</v>
      </c>
      <c r="D23" s="30" t="s">
        <v>36</v>
      </c>
      <c r="E23" s="31">
        <v>146</v>
      </c>
      <c r="F23" s="31">
        <v>167</v>
      </c>
      <c r="G23" s="31">
        <v>150</v>
      </c>
      <c r="H23" s="31">
        <v>138</v>
      </c>
      <c r="I23" s="31">
        <v>139</v>
      </c>
      <c r="J23" s="31">
        <v>171</v>
      </c>
      <c r="K23" s="11">
        <v>911</v>
      </c>
      <c r="L23" s="50">
        <v>151.83333333333334</v>
      </c>
    </row>
    <row r="24" spans="2:12" ht="15.75">
      <c r="B24" s="25">
        <v>19</v>
      </c>
      <c r="C24" s="30" t="s">
        <v>59</v>
      </c>
      <c r="D24" s="30" t="s">
        <v>56</v>
      </c>
      <c r="E24" s="31">
        <v>128</v>
      </c>
      <c r="F24" s="31">
        <v>166</v>
      </c>
      <c r="G24" s="31">
        <v>138</v>
      </c>
      <c r="H24" s="31">
        <v>176</v>
      </c>
      <c r="I24" s="31">
        <v>173</v>
      </c>
      <c r="J24" s="31">
        <v>124</v>
      </c>
      <c r="K24" s="11">
        <v>905</v>
      </c>
      <c r="L24" s="50">
        <v>150.83333333333334</v>
      </c>
    </row>
    <row r="25" spans="2:12" ht="15.75">
      <c r="B25" s="25">
        <v>20</v>
      </c>
      <c r="C25" s="30" t="s">
        <v>13</v>
      </c>
      <c r="D25" s="30" t="s">
        <v>11</v>
      </c>
      <c r="E25" s="31">
        <v>118</v>
      </c>
      <c r="F25" s="31">
        <v>157</v>
      </c>
      <c r="G25" s="31">
        <v>181</v>
      </c>
      <c r="H25" s="31">
        <v>142</v>
      </c>
      <c r="I25" s="31">
        <v>140</v>
      </c>
      <c r="J25" s="31">
        <v>151</v>
      </c>
      <c r="K25" s="11">
        <v>889</v>
      </c>
      <c r="L25" s="50">
        <v>148.16666666666666</v>
      </c>
    </row>
    <row r="26" spans="2:12" ht="15.75">
      <c r="B26" s="25">
        <v>21</v>
      </c>
      <c r="C26" s="30" t="s">
        <v>58</v>
      </c>
      <c r="D26" s="30" t="s">
        <v>56</v>
      </c>
      <c r="E26" s="31">
        <v>145</v>
      </c>
      <c r="F26" s="31">
        <v>144</v>
      </c>
      <c r="G26" s="31">
        <v>121</v>
      </c>
      <c r="H26" s="31">
        <v>181</v>
      </c>
      <c r="I26" s="31">
        <v>142</v>
      </c>
      <c r="J26" s="31">
        <v>145</v>
      </c>
      <c r="K26" s="11">
        <v>878</v>
      </c>
      <c r="L26" s="50">
        <v>146.33333333333334</v>
      </c>
    </row>
    <row r="27" spans="2:12" ht="15.75">
      <c r="B27" s="25">
        <v>22</v>
      </c>
      <c r="C27" s="30" t="s">
        <v>53</v>
      </c>
      <c r="D27" s="30" t="s">
        <v>51</v>
      </c>
      <c r="E27" s="31">
        <v>138</v>
      </c>
      <c r="F27" s="31">
        <v>155</v>
      </c>
      <c r="G27" s="31">
        <v>173</v>
      </c>
      <c r="H27" s="31">
        <v>142</v>
      </c>
      <c r="I27" s="31">
        <v>135</v>
      </c>
      <c r="J27" s="31">
        <v>131</v>
      </c>
      <c r="K27" s="11">
        <v>874</v>
      </c>
      <c r="L27" s="50">
        <v>145.66666666666666</v>
      </c>
    </row>
  </sheetData>
  <mergeCells count="2">
    <mergeCell ref="C1:L1"/>
    <mergeCell ref="C2:L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8"/>
  <sheetViews>
    <sheetView workbookViewId="0" topLeftCell="A1">
      <selection activeCell="D23" sqref="D23"/>
    </sheetView>
  </sheetViews>
  <sheetFormatPr defaultColWidth="9.140625" defaultRowHeight="12.75"/>
  <cols>
    <col min="1" max="1" width="4.00390625" style="0" customWidth="1"/>
    <col min="2" max="2" width="5.7109375" style="25" customWidth="1"/>
    <col min="3" max="3" width="28.57421875" style="0" bestFit="1" customWidth="1"/>
    <col min="4" max="4" width="19.28125" style="0" bestFit="1" customWidth="1"/>
    <col min="5" max="10" width="4.00390625" style="26" bestFit="1" customWidth="1"/>
    <col min="11" max="11" width="6.7109375" style="48" bestFit="1" customWidth="1"/>
    <col min="12" max="12" width="11.00390625" style="49" bestFit="1" customWidth="1"/>
    <col min="13" max="16384" width="11.421875" style="0" customWidth="1"/>
  </cols>
  <sheetData>
    <row r="1" spans="3:12" ht="18">
      <c r="C1" s="70" t="s">
        <v>89</v>
      </c>
      <c r="D1" s="70"/>
      <c r="E1" s="70"/>
      <c r="F1" s="70"/>
      <c r="G1" s="70"/>
      <c r="H1" s="70"/>
      <c r="I1" s="70"/>
      <c r="J1" s="70"/>
      <c r="K1" s="70"/>
      <c r="L1" s="70"/>
    </row>
    <row r="2" spans="3:12" ht="18">
      <c r="C2" s="70" t="s">
        <v>102</v>
      </c>
      <c r="D2" s="70"/>
      <c r="E2" s="70"/>
      <c r="F2" s="70"/>
      <c r="G2" s="70"/>
      <c r="H2" s="70"/>
      <c r="I2" s="70"/>
      <c r="J2" s="70"/>
      <c r="K2" s="70"/>
      <c r="L2" s="70"/>
    </row>
    <row r="4" spans="3:12" ht="15.75">
      <c r="C4" s="6" t="s">
        <v>91</v>
      </c>
      <c r="D4" s="6" t="s">
        <v>103</v>
      </c>
      <c r="E4" s="7" t="s">
        <v>92</v>
      </c>
      <c r="F4" s="7" t="s">
        <v>93</v>
      </c>
      <c r="G4" s="7" t="s">
        <v>94</v>
      </c>
      <c r="H4" s="7" t="s">
        <v>95</v>
      </c>
      <c r="I4" s="7" t="s">
        <v>96</v>
      </c>
      <c r="J4" s="7" t="s">
        <v>97</v>
      </c>
      <c r="K4" s="7" t="s">
        <v>98</v>
      </c>
      <c r="L4" s="29" t="s">
        <v>99</v>
      </c>
    </row>
    <row r="6" spans="2:12" ht="15.75">
      <c r="B6" s="25">
        <v>1</v>
      </c>
      <c r="C6" s="35" t="s">
        <v>2</v>
      </c>
      <c r="D6" s="35" t="s">
        <v>1</v>
      </c>
      <c r="E6" s="15">
        <v>243</v>
      </c>
      <c r="F6" s="15">
        <v>237</v>
      </c>
      <c r="G6" s="15">
        <v>183</v>
      </c>
      <c r="H6" s="15">
        <v>234</v>
      </c>
      <c r="I6" s="15">
        <v>227</v>
      </c>
      <c r="J6" s="15">
        <v>232</v>
      </c>
      <c r="K6" s="15">
        <f>SUM(E6:J6)</f>
        <v>1356</v>
      </c>
      <c r="L6" s="36">
        <f>K6/6</f>
        <v>226</v>
      </c>
    </row>
    <row r="7" spans="2:12" ht="15.75">
      <c r="B7" s="25">
        <v>2</v>
      </c>
      <c r="C7" s="37" t="s">
        <v>42</v>
      </c>
      <c r="D7" s="37" t="s">
        <v>41</v>
      </c>
      <c r="E7" s="19">
        <v>258</v>
      </c>
      <c r="F7" s="19">
        <v>155</v>
      </c>
      <c r="G7" s="19">
        <v>199</v>
      </c>
      <c r="H7" s="19">
        <v>255</v>
      </c>
      <c r="I7" s="19">
        <v>234</v>
      </c>
      <c r="J7" s="19">
        <v>200</v>
      </c>
      <c r="K7" s="19">
        <f aca="true" t="shared" si="0" ref="K7:K48">SUM(E7:J7)</f>
        <v>1301</v>
      </c>
      <c r="L7" s="38">
        <f aca="true" t="shared" si="1" ref="L7:L48">K7/6</f>
        <v>216.83333333333334</v>
      </c>
    </row>
    <row r="8" spans="2:12" ht="15.75">
      <c r="B8" s="25">
        <v>3</v>
      </c>
      <c r="C8" s="39" t="s">
        <v>80</v>
      </c>
      <c r="D8" s="39" t="s">
        <v>74</v>
      </c>
      <c r="E8" s="22">
        <v>183</v>
      </c>
      <c r="F8" s="22">
        <v>191</v>
      </c>
      <c r="G8" s="22">
        <v>207</v>
      </c>
      <c r="H8" s="22">
        <v>203</v>
      </c>
      <c r="I8" s="22">
        <v>185</v>
      </c>
      <c r="J8" s="22">
        <v>210</v>
      </c>
      <c r="K8" s="22">
        <f t="shared" si="0"/>
        <v>1179</v>
      </c>
      <c r="L8" s="40">
        <f t="shared" si="1"/>
        <v>196.5</v>
      </c>
    </row>
    <row r="9" spans="2:12" ht="15.75">
      <c r="B9" s="25">
        <v>4</v>
      </c>
      <c r="C9" s="30" t="s">
        <v>25</v>
      </c>
      <c r="D9" s="30" t="s">
        <v>26</v>
      </c>
      <c r="E9" s="31">
        <v>211</v>
      </c>
      <c r="F9" s="31">
        <v>192</v>
      </c>
      <c r="G9" s="31">
        <v>193</v>
      </c>
      <c r="H9" s="31">
        <v>223</v>
      </c>
      <c r="I9" s="31">
        <v>145</v>
      </c>
      <c r="J9" s="31">
        <v>198</v>
      </c>
      <c r="K9" s="11">
        <f t="shared" si="0"/>
        <v>1162</v>
      </c>
      <c r="L9" s="50">
        <f t="shared" si="1"/>
        <v>193.66666666666666</v>
      </c>
    </row>
    <row r="10" spans="2:12" ht="15.75">
      <c r="B10" s="25">
        <v>5</v>
      </c>
      <c r="C10" s="30" t="s">
        <v>60</v>
      </c>
      <c r="D10" s="30" t="s">
        <v>61</v>
      </c>
      <c r="E10" s="31">
        <v>200</v>
      </c>
      <c r="F10" s="31">
        <v>220</v>
      </c>
      <c r="G10" s="31">
        <v>126</v>
      </c>
      <c r="H10" s="31">
        <v>201</v>
      </c>
      <c r="I10" s="31">
        <v>207</v>
      </c>
      <c r="J10" s="31">
        <v>194</v>
      </c>
      <c r="K10" s="11">
        <f t="shared" si="0"/>
        <v>1148</v>
      </c>
      <c r="L10" s="50">
        <f t="shared" si="1"/>
        <v>191.33333333333334</v>
      </c>
    </row>
    <row r="11" spans="2:12" ht="15.75">
      <c r="B11" s="25">
        <v>6</v>
      </c>
      <c r="C11" s="30" t="s">
        <v>5</v>
      </c>
      <c r="D11" s="30" t="s">
        <v>6</v>
      </c>
      <c r="E11" s="31">
        <v>212</v>
      </c>
      <c r="F11" s="31">
        <v>147</v>
      </c>
      <c r="G11" s="31">
        <v>196</v>
      </c>
      <c r="H11" s="31">
        <v>214</v>
      </c>
      <c r="I11" s="31">
        <v>194</v>
      </c>
      <c r="J11" s="31">
        <v>185</v>
      </c>
      <c r="K11" s="11">
        <f t="shared" si="0"/>
        <v>1148</v>
      </c>
      <c r="L11" s="50">
        <f t="shared" si="1"/>
        <v>191.33333333333334</v>
      </c>
    </row>
    <row r="12" spans="2:12" ht="15.75">
      <c r="B12" s="25">
        <v>7</v>
      </c>
      <c r="C12" s="30" t="s">
        <v>82</v>
      </c>
      <c r="D12" s="30" t="s">
        <v>83</v>
      </c>
      <c r="E12" s="31">
        <v>219</v>
      </c>
      <c r="F12" s="31">
        <v>158</v>
      </c>
      <c r="G12" s="31">
        <v>157</v>
      </c>
      <c r="H12" s="31">
        <v>179</v>
      </c>
      <c r="I12" s="31">
        <v>213</v>
      </c>
      <c r="J12" s="31">
        <v>214</v>
      </c>
      <c r="K12" s="11">
        <f t="shared" si="0"/>
        <v>1140</v>
      </c>
      <c r="L12" s="50">
        <f t="shared" si="1"/>
        <v>190</v>
      </c>
    </row>
    <row r="13" spans="2:12" ht="15.75">
      <c r="B13" s="25">
        <v>8</v>
      </c>
      <c r="C13" s="30" t="s">
        <v>40</v>
      </c>
      <c r="D13" s="30" t="s">
        <v>41</v>
      </c>
      <c r="E13" s="31">
        <v>204</v>
      </c>
      <c r="F13" s="31">
        <v>180</v>
      </c>
      <c r="G13" s="31">
        <v>203</v>
      </c>
      <c r="H13" s="31">
        <v>179</v>
      </c>
      <c r="I13" s="31">
        <v>180</v>
      </c>
      <c r="J13" s="31">
        <v>193</v>
      </c>
      <c r="K13" s="11">
        <f t="shared" si="0"/>
        <v>1139</v>
      </c>
      <c r="L13" s="50">
        <f t="shared" si="1"/>
        <v>189.83333333333334</v>
      </c>
    </row>
    <row r="14" spans="2:12" ht="15.75">
      <c r="B14" s="25">
        <v>9</v>
      </c>
      <c r="C14" s="30" t="s">
        <v>32</v>
      </c>
      <c r="D14" s="30" t="s">
        <v>31</v>
      </c>
      <c r="E14" s="31">
        <v>157</v>
      </c>
      <c r="F14" s="31">
        <v>167</v>
      </c>
      <c r="G14" s="31">
        <v>171</v>
      </c>
      <c r="H14" s="31">
        <v>231</v>
      </c>
      <c r="I14" s="31">
        <v>171</v>
      </c>
      <c r="J14" s="31">
        <v>223</v>
      </c>
      <c r="K14" s="11">
        <f t="shared" si="0"/>
        <v>1120</v>
      </c>
      <c r="L14" s="50">
        <f t="shared" si="1"/>
        <v>186.66666666666666</v>
      </c>
    </row>
    <row r="15" spans="2:12" ht="15.75">
      <c r="B15" s="25">
        <v>10</v>
      </c>
      <c r="C15" s="30" t="s">
        <v>84</v>
      </c>
      <c r="D15" s="30" t="s">
        <v>72</v>
      </c>
      <c r="E15" s="31">
        <v>175</v>
      </c>
      <c r="F15" s="31">
        <v>156</v>
      </c>
      <c r="G15" s="31">
        <v>223</v>
      </c>
      <c r="H15" s="31">
        <v>184</v>
      </c>
      <c r="I15" s="31">
        <v>190</v>
      </c>
      <c r="J15" s="31">
        <v>192</v>
      </c>
      <c r="K15" s="11">
        <f t="shared" si="0"/>
        <v>1120</v>
      </c>
      <c r="L15" s="50">
        <f t="shared" si="1"/>
        <v>186.66666666666666</v>
      </c>
    </row>
    <row r="16" spans="2:12" ht="15.75">
      <c r="B16" s="25">
        <v>11</v>
      </c>
      <c r="C16" s="30" t="s">
        <v>78</v>
      </c>
      <c r="D16" s="30" t="s">
        <v>72</v>
      </c>
      <c r="E16" s="31">
        <v>192</v>
      </c>
      <c r="F16" s="31">
        <v>191</v>
      </c>
      <c r="G16" s="31">
        <v>159</v>
      </c>
      <c r="H16" s="31">
        <v>192</v>
      </c>
      <c r="I16" s="31">
        <v>191</v>
      </c>
      <c r="J16" s="31">
        <v>190</v>
      </c>
      <c r="K16" s="11">
        <f t="shared" si="0"/>
        <v>1115</v>
      </c>
      <c r="L16" s="50">
        <f t="shared" si="1"/>
        <v>185.83333333333334</v>
      </c>
    </row>
    <row r="17" spans="2:12" ht="15.75">
      <c r="B17" s="25">
        <v>12</v>
      </c>
      <c r="C17" s="30" t="s">
        <v>68</v>
      </c>
      <c r="D17" s="30" t="s">
        <v>41</v>
      </c>
      <c r="E17" s="31">
        <v>176</v>
      </c>
      <c r="F17" s="31">
        <v>129</v>
      </c>
      <c r="G17" s="31">
        <v>185</v>
      </c>
      <c r="H17" s="31">
        <v>181</v>
      </c>
      <c r="I17" s="31">
        <v>202</v>
      </c>
      <c r="J17" s="31">
        <v>231</v>
      </c>
      <c r="K17" s="11">
        <f t="shared" si="0"/>
        <v>1104</v>
      </c>
      <c r="L17" s="50">
        <f t="shared" si="1"/>
        <v>184</v>
      </c>
    </row>
    <row r="18" spans="2:12" ht="15.75">
      <c r="B18" s="25">
        <v>13</v>
      </c>
      <c r="C18" s="30" t="s">
        <v>57</v>
      </c>
      <c r="D18" s="30" t="s">
        <v>56</v>
      </c>
      <c r="E18" s="31">
        <v>174</v>
      </c>
      <c r="F18" s="31">
        <v>193</v>
      </c>
      <c r="G18" s="31">
        <v>173</v>
      </c>
      <c r="H18" s="31">
        <v>187</v>
      </c>
      <c r="I18" s="31">
        <v>164</v>
      </c>
      <c r="J18" s="31">
        <v>213</v>
      </c>
      <c r="K18" s="11">
        <f t="shared" si="0"/>
        <v>1104</v>
      </c>
      <c r="L18" s="50">
        <f t="shared" si="1"/>
        <v>184</v>
      </c>
    </row>
    <row r="19" spans="2:12" ht="15.75">
      <c r="B19" s="25">
        <v>14</v>
      </c>
      <c r="C19" s="30" t="s">
        <v>81</v>
      </c>
      <c r="D19" s="30" t="s">
        <v>70</v>
      </c>
      <c r="E19" s="31">
        <v>190</v>
      </c>
      <c r="F19" s="31">
        <v>159</v>
      </c>
      <c r="G19" s="31">
        <v>167</v>
      </c>
      <c r="H19" s="31">
        <v>203</v>
      </c>
      <c r="I19" s="31">
        <v>200</v>
      </c>
      <c r="J19" s="31">
        <v>183</v>
      </c>
      <c r="K19" s="11">
        <f t="shared" si="0"/>
        <v>1102</v>
      </c>
      <c r="L19" s="50">
        <f t="shared" si="1"/>
        <v>183.66666666666666</v>
      </c>
    </row>
    <row r="20" spans="2:12" ht="15.75">
      <c r="B20" s="25">
        <v>15</v>
      </c>
      <c r="C20" s="30" t="s">
        <v>7</v>
      </c>
      <c r="D20" s="30" t="s">
        <v>6</v>
      </c>
      <c r="E20" s="31">
        <v>165</v>
      </c>
      <c r="F20" s="31">
        <v>180</v>
      </c>
      <c r="G20" s="31">
        <v>202</v>
      </c>
      <c r="H20" s="31">
        <v>171</v>
      </c>
      <c r="I20" s="31">
        <v>179</v>
      </c>
      <c r="J20" s="31">
        <v>203</v>
      </c>
      <c r="K20" s="11">
        <f t="shared" si="0"/>
        <v>1100</v>
      </c>
      <c r="L20" s="50">
        <f t="shared" si="1"/>
        <v>183.33333333333334</v>
      </c>
    </row>
    <row r="21" spans="2:12" ht="15.75">
      <c r="B21" s="25">
        <v>16</v>
      </c>
      <c r="C21" s="30" t="s">
        <v>55</v>
      </c>
      <c r="D21" s="30" t="s">
        <v>56</v>
      </c>
      <c r="E21" s="31">
        <v>183</v>
      </c>
      <c r="F21" s="31">
        <v>155</v>
      </c>
      <c r="G21" s="31">
        <v>193</v>
      </c>
      <c r="H21" s="31">
        <v>160</v>
      </c>
      <c r="I21" s="31">
        <v>201</v>
      </c>
      <c r="J21" s="31">
        <v>203</v>
      </c>
      <c r="K21" s="11">
        <f t="shared" si="0"/>
        <v>1095</v>
      </c>
      <c r="L21" s="50">
        <f t="shared" si="1"/>
        <v>182.5</v>
      </c>
    </row>
    <row r="22" spans="2:12" ht="15.75">
      <c r="B22" s="25">
        <v>17</v>
      </c>
      <c r="C22" s="30" t="s">
        <v>0</v>
      </c>
      <c r="D22" s="30" t="s">
        <v>1</v>
      </c>
      <c r="E22" s="31">
        <v>226</v>
      </c>
      <c r="F22" s="31">
        <v>181</v>
      </c>
      <c r="G22" s="31">
        <v>146</v>
      </c>
      <c r="H22" s="31">
        <v>176</v>
      </c>
      <c r="I22" s="31">
        <v>170</v>
      </c>
      <c r="J22" s="31">
        <v>193</v>
      </c>
      <c r="K22" s="11">
        <f t="shared" si="0"/>
        <v>1092</v>
      </c>
      <c r="L22" s="50">
        <f t="shared" si="1"/>
        <v>182</v>
      </c>
    </row>
    <row r="23" spans="2:12" ht="15.75">
      <c r="B23" s="25">
        <v>18</v>
      </c>
      <c r="C23" s="30" t="s">
        <v>52</v>
      </c>
      <c r="D23" s="30" t="s">
        <v>51</v>
      </c>
      <c r="E23" s="31">
        <v>193</v>
      </c>
      <c r="F23" s="31">
        <v>196</v>
      </c>
      <c r="G23" s="31">
        <v>177</v>
      </c>
      <c r="H23" s="31">
        <v>171</v>
      </c>
      <c r="I23" s="31">
        <v>185</v>
      </c>
      <c r="J23" s="31">
        <v>169</v>
      </c>
      <c r="K23" s="11">
        <f t="shared" si="0"/>
        <v>1091</v>
      </c>
      <c r="L23" s="50">
        <f t="shared" si="1"/>
        <v>181.83333333333334</v>
      </c>
    </row>
    <row r="24" spans="2:12" ht="15.75">
      <c r="B24" s="25">
        <v>19</v>
      </c>
      <c r="C24" s="30" t="s">
        <v>18</v>
      </c>
      <c r="D24" s="30" t="s">
        <v>16</v>
      </c>
      <c r="E24" s="31">
        <v>171</v>
      </c>
      <c r="F24" s="31">
        <v>192</v>
      </c>
      <c r="G24" s="31">
        <v>205</v>
      </c>
      <c r="H24" s="31">
        <v>168</v>
      </c>
      <c r="I24" s="31">
        <v>177</v>
      </c>
      <c r="J24" s="31">
        <v>176</v>
      </c>
      <c r="K24" s="11">
        <f t="shared" si="0"/>
        <v>1089</v>
      </c>
      <c r="L24" s="50">
        <f t="shared" si="1"/>
        <v>181.5</v>
      </c>
    </row>
    <row r="25" spans="2:12" ht="15.75">
      <c r="B25" s="25">
        <v>20</v>
      </c>
      <c r="C25" s="30" t="s">
        <v>12</v>
      </c>
      <c r="D25" s="30" t="s">
        <v>11</v>
      </c>
      <c r="E25" s="31">
        <v>183</v>
      </c>
      <c r="F25" s="31">
        <v>197</v>
      </c>
      <c r="G25" s="31">
        <v>186</v>
      </c>
      <c r="H25" s="31">
        <v>181</v>
      </c>
      <c r="I25" s="31">
        <v>149</v>
      </c>
      <c r="J25" s="31">
        <v>187</v>
      </c>
      <c r="K25" s="11">
        <f t="shared" si="0"/>
        <v>1083</v>
      </c>
      <c r="L25" s="50">
        <f t="shared" si="1"/>
        <v>180.5</v>
      </c>
    </row>
    <row r="26" spans="2:12" ht="15.75">
      <c r="B26" s="25">
        <v>21</v>
      </c>
      <c r="C26" s="30" t="s">
        <v>87</v>
      </c>
      <c r="D26" s="30" t="s">
        <v>72</v>
      </c>
      <c r="E26" s="31">
        <v>132</v>
      </c>
      <c r="F26" s="31">
        <v>180</v>
      </c>
      <c r="G26" s="31">
        <v>178</v>
      </c>
      <c r="H26" s="31">
        <v>211</v>
      </c>
      <c r="I26" s="31">
        <v>201</v>
      </c>
      <c r="J26" s="31">
        <v>179</v>
      </c>
      <c r="K26" s="11">
        <f t="shared" si="0"/>
        <v>1081</v>
      </c>
      <c r="L26" s="50">
        <f t="shared" si="1"/>
        <v>180.16666666666666</v>
      </c>
    </row>
    <row r="27" spans="2:12" ht="15.75">
      <c r="B27" s="25">
        <v>22</v>
      </c>
      <c r="C27" s="30" t="s">
        <v>79</v>
      </c>
      <c r="D27" s="30" t="s">
        <v>72</v>
      </c>
      <c r="E27" s="31">
        <v>192</v>
      </c>
      <c r="F27" s="31">
        <v>172</v>
      </c>
      <c r="G27" s="31">
        <v>169</v>
      </c>
      <c r="H27" s="31">
        <v>158</v>
      </c>
      <c r="I27" s="31">
        <v>201</v>
      </c>
      <c r="J27" s="31">
        <v>182</v>
      </c>
      <c r="K27" s="11">
        <f t="shared" si="0"/>
        <v>1074</v>
      </c>
      <c r="L27" s="50">
        <f t="shared" si="1"/>
        <v>179</v>
      </c>
    </row>
    <row r="28" spans="2:12" ht="15.75">
      <c r="B28" s="25">
        <v>23</v>
      </c>
      <c r="C28" s="30" t="s">
        <v>38</v>
      </c>
      <c r="D28" s="30" t="s">
        <v>36</v>
      </c>
      <c r="E28" s="31">
        <v>221</v>
      </c>
      <c r="F28" s="31">
        <v>184</v>
      </c>
      <c r="G28" s="31">
        <v>152</v>
      </c>
      <c r="H28" s="31">
        <v>157</v>
      </c>
      <c r="I28" s="31">
        <v>182</v>
      </c>
      <c r="J28" s="31">
        <v>178</v>
      </c>
      <c r="K28" s="11">
        <f t="shared" si="0"/>
        <v>1074</v>
      </c>
      <c r="L28" s="50">
        <f t="shared" si="1"/>
        <v>179</v>
      </c>
    </row>
    <row r="29" spans="2:12" ht="15.75">
      <c r="B29" s="25">
        <v>24</v>
      </c>
      <c r="C29" s="30" t="s">
        <v>71</v>
      </c>
      <c r="D29" s="30" t="s">
        <v>72</v>
      </c>
      <c r="E29" s="31">
        <v>181</v>
      </c>
      <c r="F29" s="31">
        <v>181</v>
      </c>
      <c r="G29" s="31">
        <v>166</v>
      </c>
      <c r="H29" s="31">
        <v>171</v>
      </c>
      <c r="I29" s="31">
        <v>183</v>
      </c>
      <c r="J29" s="31">
        <v>184</v>
      </c>
      <c r="K29" s="11">
        <f t="shared" si="0"/>
        <v>1066</v>
      </c>
      <c r="L29" s="50">
        <f t="shared" si="1"/>
        <v>177.66666666666666</v>
      </c>
    </row>
    <row r="30" spans="2:12" ht="15.75">
      <c r="B30" s="25">
        <v>25</v>
      </c>
      <c r="C30" s="30" t="s">
        <v>69</v>
      </c>
      <c r="D30" s="30" t="s">
        <v>70</v>
      </c>
      <c r="E30" s="31">
        <v>137</v>
      </c>
      <c r="F30" s="31">
        <v>209</v>
      </c>
      <c r="G30" s="31">
        <v>198</v>
      </c>
      <c r="H30" s="31">
        <v>176</v>
      </c>
      <c r="I30" s="31">
        <v>171</v>
      </c>
      <c r="J30" s="31">
        <v>175</v>
      </c>
      <c r="K30" s="11">
        <f t="shared" si="0"/>
        <v>1066</v>
      </c>
      <c r="L30" s="50">
        <f t="shared" si="1"/>
        <v>177.66666666666666</v>
      </c>
    </row>
    <row r="31" spans="2:12" ht="15.75">
      <c r="B31" s="25">
        <v>26</v>
      </c>
      <c r="C31" s="30" t="s">
        <v>50</v>
      </c>
      <c r="D31" s="30" t="s">
        <v>51</v>
      </c>
      <c r="E31" s="31">
        <v>193</v>
      </c>
      <c r="F31" s="31">
        <v>179</v>
      </c>
      <c r="G31" s="31">
        <v>156</v>
      </c>
      <c r="H31" s="31">
        <v>183</v>
      </c>
      <c r="I31" s="31">
        <v>181</v>
      </c>
      <c r="J31" s="31">
        <v>168</v>
      </c>
      <c r="K31" s="11">
        <f t="shared" si="0"/>
        <v>1060</v>
      </c>
      <c r="L31" s="50">
        <f t="shared" si="1"/>
        <v>176.66666666666666</v>
      </c>
    </row>
    <row r="32" spans="2:12" ht="15.75">
      <c r="B32" s="25">
        <v>27</v>
      </c>
      <c r="C32" s="30" t="s">
        <v>45</v>
      </c>
      <c r="D32" s="30" t="s">
        <v>46</v>
      </c>
      <c r="E32" s="31">
        <v>189</v>
      </c>
      <c r="F32" s="31">
        <v>169</v>
      </c>
      <c r="G32" s="31">
        <v>145</v>
      </c>
      <c r="H32" s="31">
        <v>208</v>
      </c>
      <c r="I32" s="31">
        <v>157</v>
      </c>
      <c r="J32" s="31">
        <v>180</v>
      </c>
      <c r="K32" s="11">
        <f t="shared" si="0"/>
        <v>1048</v>
      </c>
      <c r="L32" s="50">
        <f t="shared" si="1"/>
        <v>174.66666666666666</v>
      </c>
    </row>
    <row r="33" spans="2:12" ht="15.75">
      <c r="B33" s="25">
        <v>28</v>
      </c>
      <c r="C33" s="30" t="s">
        <v>37</v>
      </c>
      <c r="D33" s="30" t="s">
        <v>36</v>
      </c>
      <c r="E33" s="31">
        <v>168</v>
      </c>
      <c r="F33" s="31">
        <v>172</v>
      </c>
      <c r="G33" s="31">
        <v>159</v>
      </c>
      <c r="H33" s="31">
        <v>192</v>
      </c>
      <c r="I33" s="31">
        <v>180</v>
      </c>
      <c r="J33" s="31">
        <v>170</v>
      </c>
      <c r="K33" s="11">
        <f t="shared" si="0"/>
        <v>1041</v>
      </c>
      <c r="L33" s="50">
        <f t="shared" si="1"/>
        <v>173.5</v>
      </c>
    </row>
    <row r="34" spans="2:12" ht="15.75">
      <c r="B34" s="25">
        <v>29</v>
      </c>
      <c r="C34" s="30" t="s">
        <v>67</v>
      </c>
      <c r="D34" s="30" t="s">
        <v>41</v>
      </c>
      <c r="E34" s="31">
        <v>149</v>
      </c>
      <c r="F34" s="31">
        <v>163</v>
      </c>
      <c r="G34" s="31">
        <v>214</v>
      </c>
      <c r="H34" s="31">
        <v>178</v>
      </c>
      <c r="I34" s="31">
        <v>157</v>
      </c>
      <c r="J34" s="31">
        <v>174</v>
      </c>
      <c r="K34" s="11">
        <f t="shared" si="0"/>
        <v>1035</v>
      </c>
      <c r="L34" s="50">
        <f t="shared" si="1"/>
        <v>172.5</v>
      </c>
    </row>
    <row r="35" spans="2:12" ht="15.75">
      <c r="B35" s="25">
        <v>30</v>
      </c>
      <c r="C35" s="30" t="s">
        <v>85</v>
      </c>
      <c r="D35" s="30" t="s">
        <v>77</v>
      </c>
      <c r="E35" s="31">
        <v>192</v>
      </c>
      <c r="F35" s="31">
        <v>210</v>
      </c>
      <c r="G35" s="31">
        <v>169</v>
      </c>
      <c r="H35" s="31">
        <v>178</v>
      </c>
      <c r="I35" s="31">
        <v>141</v>
      </c>
      <c r="J35" s="31">
        <v>139</v>
      </c>
      <c r="K35" s="11">
        <f t="shared" si="0"/>
        <v>1029</v>
      </c>
      <c r="L35" s="50">
        <f t="shared" si="1"/>
        <v>171.5</v>
      </c>
    </row>
    <row r="36" spans="2:12" ht="15.75">
      <c r="B36" s="25">
        <v>31</v>
      </c>
      <c r="C36" s="30" t="s">
        <v>48</v>
      </c>
      <c r="D36" s="30" t="s">
        <v>46</v>
      </c>
      <c r="E36" s="31">
        <v>165</v>
      </c>
      <c r="F36" s="31">
        <v>209</v>
      </c>
      <c r="G36" s="31">
        <v>160</v>
      </c>
      <c r="H36" s="31">
        <v>176</v>
      </c>
      <c r="I36" s="31">
        <v>166</v>
      </c>
      <c r="J36" s="31">
        <v>149</v>
      </c>
      <c r="K36" s="11">
        <f t="shared" si="0"/>
        <v>1025</v>
      </c>
      <c r="L36" s="50">
        <f t="shared" si="1"/>
        <v>170.83333333333334</v>
      </c>
    </row>
    <row r="37" spans="2:12" ht="15.75">
      <c r="B37" s="25">
        <v>32</v>
      </c>
      <c r="C37" s="30" t="s">
        <v>75</v>
      </c>
      <c r="D37" s="30" t="s">
        <v>72</v>
      </c>
      <c r="E37" s="31">
        <v>166</v>
      </c>
      <c r="F37" s="31">
        <v>156</v>
      </c>
      <c r="G37" s="31">
        <v>168</v>
      </c>
      <c r="H37" s="31">
        <v>213</v>
      </c>
      <c r="I37" s="31">
        <v>168</v>
      </c>
      <c r="J37" s="31">
        <v>144</v>
      </c>
      <c r="K37" s="11">
        <f t="shared" si="0"/>
        <v>1015</v>
      </c>
      <c r="L37" s="50">
        <f t="shared" si="1"/>
        <v>169.16666666666666</v>
      </c>
    </row>
    <row r="38" spans="2:12" ht="15.75">
      <c r="B38" s="25">
        <v>33</v>
      </c>
      <c r="C38" s="30" t="s">
        <v>86</v>
      </c>
      <c r="D38" s="30" t="s">
        <v>72</v>
      </c>
      <c r="E38" s="31">
        <v>147</v>
      </c>
      <c r="F38" s="31">
        <v>157</v>
      </c>
      <c r="G38" s="31">
        <v>160</v>
      </c>
      <c r="H38" s="31">
        <v>150</v>
      </c>
      <c r="I38" s="31">
        <v>212</v>
      </c>
      <c r="J38" s="31">
        <v>179</v>
      </c>
      <c r="K38" s="11">
        <f t="shared" si="0"/>
        <v>1005</v>
      </c>
      <c r="L38" s="50">
        <f t="shared" si="1"/>
        <v>167.5</v>
      </c>
    </row>
    <row r="39" spans="2:12" ht="15.75">
      <c r="B39" s="25">
        <v>34</v>
      </c>
      <c r="C39" s="30" t="s">
        <v>27</v>
      </c>
      <c r="D39" s="30" t="s">
        <v>26</v>
      </c>
      <c r="E39" s="31">
        <v>159</v>
      </c>
      <c r="F39" s="31">
        <v>173</v>
      </c>
      <c r="G39" s="31">
        <v>155</v>
      </c>
      <c r="H39" s="31">
        <v>178</v>
      </c>
      <c r="I39" s="31">
        <v>147</v>
      </c>
      <c r="J39" s="31">
        <v>173</v>
      </c>
      <c r="K39" s="11">
        <f t="shared" si="0"/>
        <v>985</v>
      </c>
      <c r="L39" s="50">
        <f t="shared" si="1"/>
        <v>164.16666666666666</v>
      </c>
    </row>
    <row r="40" spans="2:12" ht="15.75">
      <c r="B40" s="25">
        <v>35</v>
      </c>
      <c r="C40" s="30" t="s">
        <v>88</v>
      </c>
      <c r="D40" s="30" t="s">
        <v>72</v>
      </c>
      <c r="E40" s="31">
        <v>146</v>
      </c>
      <c r="F40" s="31">
        <v>176</v>
      </c>
      <c r="G40" s="31">
        <v>134</v>
      </c>
      <c r="H40" s="31">
        <v>203</v>
      </c>
      <c r="I40" s="31">
        <v>146</v>
      </c>
      <c r="J40" s="31">
        <v>165</v>
      </c>
      <c r="K40" s="11">
        <f t="shared" si="0"/>
        <v>970</v>
      </c>
      <c r="L40" s="50">
        <f t="shared" si="1"/>
        <v>161.66666666666666</v>
      </c>
    </row>
    <row r="41" spans="2:12" ht="15.75">
      <c r="B41" s="25">
        <v>36</v>
      </c>
      <c r="C41" s="30" t="s">
        <v>10</v>
      </c>
      <c r="D41" s="30" t="s">
        <v>11</v>
      </c>
      <c r="E41" s="31">
        <v>148</v>
      </c>
      <c r="F41" s="31">
        <v>179</v>
      </c>
      <c r="G41" s="31">
        <v>155</v>
      </c>
      <c r="H41" s="31">
        <v>151</v>
      </c>
      <c r="I41" s="31">
        <v>161</v>
      </c>
      <c r="J41" s="31">
        <v>161</v>
      </c>
      <c r="K41" s="11">
        <f t="shared" si="0"/>
        <v>955</v>
      </c>
      <c r="L41" s="50">
        <f t="shared" si="1"/>
        <v>159.16666666666666</v>
      </c>
    </row>
    <row r="42" spans="2:12" ht="15.75">
      <c r="B42" s="25">
        <v>37</v>
      </c>
      <c r="C42" s="30" t="s">
        <v>22</v>
      </c>
      <c r="D42" s="30" t="s">
        <v>21</v>
      </c>
      <c r="E42" s="31">
        <v>148</v>
      </c>
      <c r="F42" s="31">
        <v>180</v>
      </c>
      <c r="G42" s="31">
        <v>180</v>
      </c>
      <c r="H42" s="31">
        <v>135</v>
      </c>
      <c r="I42" s="31">
        <v>153</v>
      </c>
      <c r="J42" s="31">
        <v>154</v>
      </c>
      <c r="K42" s="11">
        <f t="shared" si="0"/>
        <v>950</v>
      </c>
      <c r="L42" s="50">
        <f t="shared" si="1"/>
        <v>158.33333333333334</v>
      </c>
    </row>
    <row r="43" spans="2:12" ht="15.75">
      <c r="B43" s="25">
        <v>38</v>
      </c>
      <c r="C43" s="30" t="s">
        <v>15</v>
      </c>
      <c r="D43" s="30" t="s">
        <v>16</v>
      </c>
      <c r="E43" s="31">
        <v>155</v>
      </c>
      <c r="F43" s="31">
        <v>154</v>
      </c>
      <c r="G43" s="31">
        <v>136</v>
      </c>
      <c r="H43" s="31">
        <v>141</v>
      </c>
      <c r="I43" s="31">
        <v>153</v>
      </c>
      <c r="J43" s="31">
        <v>209</v>
      </c>
      <c r="K43" s="11">
        <f t="shared" si="0"/>
        <v>948</v>
      </c>
      <c r="L43" s="50">
        <f t="shared" si="1"/>
        <v>158</v>
      </c>
    </row>
    <row r="44" spans="2:12" ht="15.75">
      <c r="B44" s="25">
        <v>39</v>
      </c>
      <c r="C44" s="30" t="s">
        <v>73</v>
      </c>
      <c r="D44" s="30" t="s">
        <v>74</v>
      </c>
      <c r="E44" s="31">
        <v>175</v>
      </c>
      <c r="F44" s="31">
        <v>146</v>
      </c>
      <c r="G44" s="31">
        <v>152</v>
      </c>
      <c r="H44" s="31">
        <v>179</v>
      </c>
      <c r="I44" s="31">
        <v>132</v>
      </c>
      <c r="J44" s="31">
        <v>160</v>
      </c>
      <c r="K44" s="11">
        <f t="shared" si="0"/>
        <v>944</v>
      </c>
      <c r="L44" s="50">
        <f t="shared" si="1"/>
        <v>157.33333333333334</v>
      </c>
    </row>
    <row r="45" spans="2:12" ht="15.75">
      <c r="B45" s="25">
        <v>40</v>
      </c>
      <c r="C45" s="30" t="s">
        <v>20</v>
      </c>
      <c r="D45" s="30" t="s">
        <v>21</v>
      </c>
      <c r="E45" s="31">
        <v>171</v>
      </c>
      <c r="F45" s="31">
        <v>165</v>
      </c>
      <c r="G45" s="31">
        <v>139</v>
      </c>
      <c r="H45" s="31">
        <v>172</v>
      </c>
      <c r="I45" s="31">
        <v>147</v>
      </c>
      <c r="J45" s="31">
        <v>145</v>
      </c>
      <c r="K45" s="11">
        <f t="shared" si="0"/>
        <v>939</v>
      </c>
      <c r="L45" s="50">
        <f t="shared" si="1"/>
        <v>156.5</v>
      </c>
    </row>
    <row r="46" spans="2:12" ht="15.75">
      <c r="B46" s="25">
        <v>41</v>
      </c>
      <c r="C46" s="30" t="s">
        <v>76</v>
      </c>
      <c r="D46" s="30" t="s">
        <v>77</v>
      </c>
      <c r="E46" s="31">
        <v>157</v>
      </c>
      <c r="F46" s="31">
        <v>160</v>
      </c>
      <c r="G46" s="31">
        <v>137</v>
      </c>
      <c r="H46" s="31">
        <v>172</v>
      </c>
      <c r="I46" s="31">
        <v>136</v>
      </c>
      <c r="J46" s="31">
        <v>167</v>
      </c>
      <c r="K46" s="11">
        <f t="shared" si="0"/>
        <v>929</v>
      </c>
      <c r="L46" s="50">
        <f t="shared" si="1"/>
        <v>154.83333333333334</v>
      </c>
    </row>
    <row r="47" spans="2:12" ht="15.75">
      <c r="B47" s="25">
        <v>42</v>
      </c>
      <c r="C47" s="30" t="s">
        <v>30</v>
      </c>
      <c r="D47" s="30" t="s">
        <v>31</v>
      </c>
      <c r="E47" s="31">
        <v>157</v>
      </c>
      <c r="F47" s="31">
        <v>160</v>
      </c>
      <c r="G47" s="31">
        <v>159</v>
      </c>
      <c r="H47" s="31">
        <v>160</v>
      </c>
      <c r="I47" s="31">
        <v>141</v>
      </c>
      <c r="J47" s="31">
        <v>152</v>
      </c>
      <c r="K47" s="11">
        <f t="shared" si="0"/>
        <v>929</v>
      </c>
      <c r="L47" s="50">
        <f t="shared" si="1"/>
        <v>154.83333333333334</v>
      </c>
    </row>
    <row r="48" spans="2:12" ht="15.75">
      <c r="B48" s="25">
        <v>43</v>
      </c>
      <c r="C48" s="30" t="s">
        <v>63</v>
      </c>
      <c r="D48" s="30" t="s">
        <v>61</v>
      </c>
      <c r="E48" s="31">
        <v>168</v>
      </c>
      <c r="F48" s="31">
        <v>154</v>
      </c>
      <c r="G48" s="31">
        <v>135</v>
      </c>
      <c r="H48" s="31">
        <v>115</v>
      </c>
      <c r="I48" s="31">
        <v>145</v>
      </c>
      <c r="J48" s="31">
        <v>181</v>
      </c>
      <c r="K48" s="11">
        <f t="shared" si="0"/>
        <v>898</v>
      </c>
      <c r="L48" s="50">
        <f t="shared" si="1"/>
        <v>149.66666666666666</v>
      </c>
    </row>
  </sheetData>
  <mergeCells count="2">
    <mergeCell ref="C1:L1"/>
    <mergeCell ref="C2:L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8"/>
  <sheetViews>
    <sheetView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3.8515625" style="25" bestFit="1" customWidth="1"/>
    <col min="3" max="3" width="29.00390625" style="0" bestFit="1" customWidth="1"/>
    <col min="4" max="9" width="4.00390625" style="0" bestFit="1" customWidth="1"/>
    <col min="10" max="10" width="7.140625" style="34" bestFit="1" customWidth="1"/>
    <col min="11" max="11" width="11.00390625" style="41" bestFit="1" customWidth="1"/>
    <col min="12" max="16384" width="11.421875" style="0" customWidth="1"/>
  </cols>
  <sheetData>
    <row r="1" spans="3:11" ht="20.25">
      <c r="C1" s="71" t="s">
        <v>89</v>
      </c>
      <c r="D1" s="71"/>
      <c r="E1" s="71"/>
      <c r="F1" s="71"/>
      <c r="G1" s="71"/>
      <c r="H1" s="71"/>
      <c r="I1" s="71"/>
      <c r="J1" s="71"/>
      <c r="K1" s="71"/>
    </row>
    <row r="2" spans="3:11" ht="20.25">
      <c r="C2" s="71" t="s">
        <v>101</v>
      </c>
      <c r="D2" s="71"/>
      <c r="E2" s="71"/>
      <c r="F2" s="71"/>
      <c r="G2" s="71"/>
      <c r="H2" s="71"/>
      <c r="I2" s="71"/>
      <c r="J2" s="71"/>
      <c r="K2" s="71"/>
    </row>
    <row r="4" spans="3:11" ht="15.75">
      <c r="C4" s="6" t="s">
        <v>91</v>
      </c>
      <c r="D4" s="6" t="s">
        <v>92</v>
      </c>
      <c r="E4" s="6" t="s">
        <v>93</v>
      </c>
      <c r="F4" s="6" t="s">
        <v>94</v>
      </c>
      <c r="G4" s="6" t="s">
        <v>95</v>
      </c>
      <c r="H4" s="6" t="s">
        <v>96</v>
      </c>
      <c r="I4" s="6" t="s">
        <v>97</v>
      </c>
      <c r="J4" s="6" t="s">
        <v>98</v>
      </c>
      <c r="K4" s="42" t="s">
        <v>99</v>
      </c>
    </row>
    <row r="6" spans="2:11" ht="15.75">
      <c r="B6" s="25">
        <v>1</v>
      </c>
      <c r="C6" s="30" t="s">
        <v>42</v>
      </c>
      <c r="D6" s="30">
        <v>211</v>
      </c>
      <c r="E6" s="30">
        <v>193</v>
      </c>
      <c r="F6" s="30">
        <v>186</v>
      </c>
      <c r="G6" s="30">
        <v>193</v>
      </c>
      <c r="H6" s="30">
        <v>216</v>
      </c>
      <c r="I6" s="30">
        <v>232</v>
      </c>
      <c r="J6" s="43">
        <f>SUM(D6:I6)</f>
        <v>1231</v>
      </c>
      <c r="K6" s="44">
        <f>J6/6</f>
        <v>205.16666666666666</v>
      </c>
    </row>
    <row r="7" spans="3:11" ht="15.75">
      <c r="C7" s="30" t="s">
        <v>43</v>
      </c>
      <c r="D7" s="30">
        <v>191</v>
      </c>
      <c r="E7" s="30">
        <v>191</v>
      </c>
      <c r="F7" s="30">
        <v>169</v>
      </c>
      <c r="G7" s="30">
        <v>189</v>
      </c>
      <c r="H7" s="30">
        <v>219</v>
      </c>
      <c r="I7" s="30">
        <v>174</v>
      </c>
      <c r="J7" s="43">
        <f>SUM(D7:I7)</f>
        <v>1133</v>
      </c>
      <c r="K7" s="44">
        <f>J7/6</f>
        <v>188.83333333333334</v>
      </c>
    </row>
    <row r="8" spans="2:11" s="34" customFormat="1" ht="15.75">
      <c r="B8" s="25"/>
      <c r="C8" s="35" t="s">
        <v>41</v>
      </c>
      <c r="D8" s="35">
        <f>SUM(D6:D7)</f>
        <v>402</v>
      </c>
      <c r="E8" s="35">
        <f aca="true" t="shared" si="0" ref="E8:J8">SUM(E6:E7)</f>
        <v>384</v>
      </c>
      <c r="F8" s="35">
        <f t="shared" si="0"/>
        <v>355</v>
      </c>
      <c r="G8" s="35">
        <f t="shared" si="0"/>
        <v>382</v>
      </c>
      <c r="H8" s="35">
        <f t="shared" si="0"/>
        <v>435</v>
      </c>
      <c r="I8" s="35">
        <f t="shared" si="0"/>
        <v>406</v>
      </c>
      <c r="J8" s="35">
        <f t="shared" si="0"/>
        <v>2364</v>
      </c>
      <c r="K8" s="45">
        <f>J8/12</f>
        <v>197</v>
      </c>
    </row>
    <row r="10" spans="2:11" ht="15.75">
      <c r="B10" s="25">
        <v>2</v>
      </c>
      <c r="C10" s="30" t="s">
        <v>40</v>
      </c>
      <c r="D10" s="30">
        <v>224</v>
      </c>
      <c r="E10" s="30">
        <v>203</v>
      </c>
      <c r="F10" s="30">
        <v>210</v>
      </c>
      <c r="G10" s="30">
        <v>182</v>
      </c>
      <c r="H10" s="30">
        <v>204</v>
      </c>
      <c r="I10" s="30">
        <v>192</v>
      </c>
      <c r="J10" s="43">
        <f>SUM(D10:I10)</f>
        <v>1215</v>
      </c>
      <c r="K10" s="44">
        <f>J10/6</f>
        <v>202.5</v>
      </c>
    </row>
    <row r="11" spans="3:11" ht="15.75">
      <c r="C11" s="30" t="s">
        <v>44</v>
      </c>
      <c r="D11" s="30">
        <v>221</v>
      </c>
      <c r="E11" s="30">
        <v>181</v>
      </c>
      <c r="F11" s="30">
        <v>139</v>
      </c>
      <c r="G11" s="30">
        <v>147</v>
      </c>
      <c r="H11" s="30">
        <v>177</v>
      </c>
      <c r="I11" s="30">
        <v>155</v>
      </c>
      <c r="J11" s="43">
        <f>SUM(D11:I11)</f>
        <v>1020</v>
      </c>
      <c r="K11" s="44">
        <f>J11/6</f>
        <v>170</v>
      </c>
    </row>
    <row r="12" spans="3:11" ht="15.75">
      <c r="C12" s="37" t="s">
        <v>41</v>
      </c>
      <c r="D12" s="37">
        <f>SUM(D10:D11)</f>
        <v>445</v>
      </c>
      <c r="E12" s="37">
        <f aca="true" t="shared" si="1" ref="E12:J12">SUM(E10:E11)</f>
        <v>384</v>
      </c>
      <c r="F12" s="37">
        <f t="shared" si="1"/>
        <v>349</v>
      </c>
      <c r="G12" s="37">
        <f t="shared" si="1"/>
        <v>329</v>
      </c>
      <c r="H12" s="37">
        <f t="shared" si="1"/>
        <v>381</v>
      </c>
      <c r="I12" s="37">
        <f t="shared" si="1"/>
        <v>347</v>
      </c>
      <c r="J12" s="37">
        <f t="shared" si="1"/>
        <v>2235</v>
      </c>
      <c r="K12" s="46">
        <f>J12/12</f>
        <v>186.25</v>
      </c>
    </row>
    <row r="14" spans="2:11" ht="15.75">
      <c r="B14" s="25">
        <v>3</v>
      </c>
      <c r="C14" s="30" t="s">
        <v>25</v>
      </c>
      <c r="D14" s="30">
        <v>207</v>
      </c>
      <c r="E14" s="30">
        <v>145</v>
      </c>
      <c r="F14" s="30">
        <v>223</v>
      </c>
      <c r="G14" s="30">
        <v>190</v>
      </c>
      <c r="H14" s="30">
        <v>212</v>
      </c>
      <c r="I14" s="30">
        <v>170</v>
      </c>
      <c r="J14" s="43">
        <f>SUM(D14:I14)</f>
        <v>1147</v>
      </c>
      <c r="K14" s="44">
        <f>J14/6</f>
        <v>191.16666666666666</v>
      </c>
    </row>
    <row r="15" spans="3:11" ht="15.75">
      <c r="C15" s="30" t="s">
        <v>28</v>
      </c>
      <c r="D15" s="30">
        <v>163</v>
      </c>
      <c r="E15" s="30">
        <v>196</v>
      </c>
      <c r="F15" s="30">
        <v>163</v>
      </c>
      <c r="G15" s="30">
        <v>190</v>
      </c>
      <c r="H15" s="30">
        <v>179</v>
      </c>
      <c r="I15" s="30">
        <v>170</v>
      </c>
      <c r="J15" s="43">
        <f>SUM(D15:I15)</f>
        <v>1061</v>
      </c>
      <c r="K15" s="44">
        <f>J15/6</f>
        <v>176.83333333333334</v>
      </c>
    </row>
    <row r="16" spans="3:11" ht="15.75">
      <c r="C16" s="39" t="s">
        <v>26</v>
      </c>
      <c r="D16" s="39">
        <f>SUM(D14:D15)</f>
        <v>370</v>
      </c>
      <c r="E16" s="39">
        <f aca="true" t="shared" si="2" ref="E16:J16">SUM(E14:E15)</f>
        <v>341</v>
      </c>
      <c r="F16" s="39">
        <f t="shared" si="2"/>
        <v>386</v>
      </c>
      <c r="G16" s="39">
        <f t="shared" si="2"/>
        <v>380</v>
      </c>
      <c r="H16" s="39">
        <f t="shared" si="2"/>
        <v>391</v>
      </c>
      <c r="I16" s="39">
        <f t="shared" si="2"/>
        <v>340</v>
      </c>
      <c r="J16" s="39">
        <f t="shared" si="2"/>
        <v>2208</v>
      </c>
      <c r="K16" s="47">
        <f>J16/12</f>
        <v>184</v>
      </c>
    </row>
    <row r="18" spans="2:11" ht="15.75">
      <c r="B18" s="25">
        <v>4</v>
      </c>
      <c r="C18" s="30" t="s">
        <v>15</v>
      </c>
      <c r="D18" s="30">
        <v>224</v>
      </c>
      <c r="E18" s="30">
        <v>179</v>
      </c>
      <c r="F18" s="30">
        <v>142</v>
      </c>
      <c r="G18" s="30">
        <v>211</v>
      </c>
      <c r="H18" s="30">
        <v>201</v>
      </c>
      <c r="I18" s="30">
        <v>195</v>
      </c>
      <c r="J18" s="43">
        <f>SUM(D18:I18)</f>
        <v>1152</v>
      </c>
      <c r="K18" s="44">
        <f>J18/6</f>
        <v>192</v>
      </c>
    </row>
    <row r="19" spans="3:11" ht="15.75">
      <c r="C19" s="30" t="s">
        <v>19</v>
      </c>
      <c r="D19" s="30">
        <v>180</v>
      </c>
      <c r="E19" s="30">
        <v>169</v>
      </c>
      <c r="F19" s="30">
        <v>139</v>
      </c>
      <c r="G19" s="30">
        <v>174</v>
      </c>
      <c r="H19" s="30">
        <v>171</v>
      </c>
      <c r="I19" s="30">
        <v>207</v>
      </c>
      <c r="J19" s="43">
        <f>SUM(D19:I19)</f>
        <v>1040</v>
      </c>
      <c r="K19" s="44">
        <f>J19/6</f>
        <v>173.33333333333334</v>
      </c>
    </row>
    <row r="20" spans="3:11" ht="15.75">
      <c r="C20" s="6" t="s">
        <v>16</v>
      </c>
      <c r="D20" s="6">
        <f aca="true" t="shared" si="3" ref="D20:J20">SUM(D18:D19)</f>
        <v>404</v>
      </c>
      <c r="E20" s="6">
        <f t="shared" si="3"/>
        <v>348</v>
      </c>
      <c r="F20" s="6">
        <f t="shared" si="3"/>
        <v>281</v>
      </c>
      <c r="G20" s="6">
        <f t="shared" si="3"/>
        <v>385</v>
      </c>
      <c r="H20" s="6">
        <f t="shared" si="3"/>
        <v>372</v>
      </c>
      <c r="I20" s="6">
        <f t="shared" si="3"/>
        <v>402</v>
      </c>
      <c r="J20" s="6">
        <f t="shared" si="3"/>
        <v>2192</v>
      </c>
      <c r="K20" s="42">
        <f>J20/12</f>
        <v>182.66666666666666</v>
      </c>
    </row>
    <row r="22" spans="2:11" ht="15.75">
      <c r="B22" s="25">
        <v>5</v>
      </c>
      <c r="C22" s="30" t="s">
        <v>60</v>
      </c>
      <c r="D22" s="30">
        <v>165</v>
      </c>
      <c r="E22" s="30">
        <v>214</v>
      </c>
      <c r="F22" s="30">
        <v>198</v>
      </c>
      <c r="G22" s="30">
        <v>214</v>
      </c>
      <c r="H22" s="30">
        <v>203</v>
      </c>
      <c r="I22" s="30">
        <v>137</v>
      </c>
      <c r="J22" s="43">
        <f>SUM(D22:I22)</f>
        <v>1131</v>
      </c>
      <c r="K22" s="44">
        <f>J22/6</f>
        <v>188.5</v>
      </c>
    </row>
    <row r="23" spans="3:11" ht="15.75">
      <c r="C23" s="30" t="s">
        <v>62</v>
      </c>
      <c r="D23" s="30">
        <v>202</v>
      </c>
      <c r="E23" s="30">
        <v>180</v>
      </c>
      <c r="F23" s="30">
        <v>139</v>
      </c>
      <c r="G23" s="30">
        <v>202</v>
      </c>
      <c r="H23" s="30">
        <v>155</v>
      </c>
      <c r="I23" s="30">
        <v>139</v>
      </c>
      <c r="J23" s="43">
        <f>SUM(D23:I23)</f>
        <v>1017</v>
      </c>
      <c r="K23" s="44">
        <f>J23/6</f>
        <v>169.5</v>
      </c>
    </row>
    <row r="24" spans="3:11" ht="15.75">
      <c r="C24" s="6" t="s">
        <v>61</v>
      </c>
      <c r="D24" s="6">
        <f aca="true" t="shared" si="4" ref="D24:J24">SUM(D22:D23)</f>
        <v>367</v>
      </c>
      <c r="E24" s="6">
        <f t="shared" si="4"/>
        <v>394</v>
      </c>
      <c r="F24" s="6">
        <f t="shared" si="4"/>
        <v>337</v>
      </c>
      <c r="G24" s="6">
        <f t="shared" si="4"/>
        <v>416</v>
      </c>
      <c r="H24" s="6">
        <f t="shared" si="4"/>
        <v>358</v>
      </c>
      <c r="I24" s="6">
        <f t="shared" si="4"/>
        <v>276</v>
      </c>
      <c r="J24" s="6">
        <f t="shared" si="4"/>
        <v>2148</v>
      </c>
      <c r="K24" s="42">
        <f>J24/12</f>
        <v>179</v>
      </c>
    </row>
    <row r="26" spans="2:11" ht="15.75">
      <c r="B26" s="25">
        <v>6</v>
      </c>
      <c r="C26" s="30" t="s">
        <v>10</v>
      </c>
      <c r="D26" s="30">
        <v>182</v>
      </c>
      <c r="E26" s="30">
        <v>183</v>
      </c>
      <c r="F26" s="30">
        <v>192</v>
      </c>
      <c r="G26" s="30">
        <v>171</v>
      </c>
      <c r="H26" s="30">
        <v>193</v>
      </c>
      <c r="I26" s="30">
        <v>202</v>
      </c>
      <c r="J26" s="43">
        <f>SUM(D26:I26)</f>
        <v>1123</v>
      </c>
      <c r="K26" s="44">
        <f>J26/6</f>
        <v>187.16666666666666</v>
      </c>
    </row>
    <row r="27" spans="3:11" ht="15.75">
      <c r="C27" s="30" t="s">
        <v>14</v>
      </c>
      <c r="D27" s="30">
        <v>207</v>
      </c>
      <c r="E27" s="30">
        <v>156</v>
      </c>
      <c r="F27" s="30">
        <v>175</v>
      </c>
      <c r="G27" s="30">
        <v>167</v>
      </c>
      <c r="H27" s="30">
        <v>157</v>
      </c>
      <c r="I27" s="30">
        <v>149</v>
      </c>
      <c r="J27" s="43">
        <f>SUM(D27:I27)</f>
        <v>1011</v>
      </c>
      <c r="K27" s="44">
        <f>J27/6</f>
        <v>168.5</v>
      </c>
    </row>
    <row r="28" spans="3:11" ht="15.75">
      <c r="C28" s="6" t="s">
        <v>11</v>
      </c>
      <c r="D28" s="6">
        <f aca="true" t="shared" si="5" ref="D28:J28">SUM(D26:D27)</f>
        <v>389</v>
      </c>
      <c r="E28" s="6">
        <f t="shared" si="5"/>
        <v>339</v>
      </c>
      <c r="F28" s="6">
        <f t="shared" si="5"/>
        <v>367</v>
      </c>
      <c r="G28" s="6">
        <f t="shared" si="5"/>
        <v>338</v>
      </c>
      <c r="H28" s="6">
        <f t="shared" si="5"/>
        <v>350</v>
      </c>
      <c r="I28" s="6">
        <f t="shared" si="5"/>
        <v>351</v>
      </c>
      <c r="J28" s="6">
        <f t="shared" si="5"/>
        <v>2134</v>
      </c>
      <c r="K28" s="42">
        <f>J28/12</f>
        <v>177.83333333333334</v>
      </c>
    </row>
    <row r="30" spans="2:11" ht="15.75">
      <c r="B30" s="25">
        <v>7</v>
      </c>
      <c r="C30" s="30" t="s">
        <v>18</v>
      </c>
      <c r="D30" s="30">
        <v>187</v>
      </c>
      <c r="E30" s="30">
        <v>202</v>
      </c>
      <c r="F30" s="30">
        <v>176</v>
      </c>
      <c r="G30" s="30">
        <v>194</v>
      </c>
      <c r="H30" s="30">
        <v>168</v>
      </c>
      <c r="I30" s="30">
        <v>202</v>
      </c>
      <c r="J30" s="43">
        <f>SUM(D30:I30)</f>
        <v>1129</v>
      </c>
      <c r="K30" s="44">
        <f>J30/6</f>
        <v>188.16666666666666</v>
      </c>
    </row>
    <row r="31" spans="3:11" ht="15.75">
      <c r="C31" s="30" t="s">
        <v>17</v>
      </c>
      <c r="D31" s="30">
        <v>172</v>
      </c>
      <c r="E31" s="30">
        <v>165</v>
      </c>
      <c r="F31" s="30">
        <v>147</v>
      </c>
      <c r="G31" s="30">
        <v>176</v>
      </c>
      <c r="H31" s="30">
        <v>177</v>
      </c>
      <c r="I31" s="30">
        <v>154</v>
      </c>
      <c r="J31" s="43">
        <f>SUM(D31:I31)</f>
        <v>991</v>
      </c>
      <c r="K31" s="44">
        <f>J31/6</f>
        <v>165.16666666666666</v>
      </c>
    </row>
    <row r="32" spans="3:11" ht="15.75">
      <c r="C32" s="6" t="s">
        <v>16</v>
      </c>
      <c r="D32" s="6">
        <f aca="true" t="shared" si="6" ref="D32:J32">SUM(D30:D31)</f>
        <v>359</v>
      </c>
      <c r="E32" s="6">
        <f t="shared" si="6"/>
        <v>367</v>
      </c>
      <c r="F32" s="6">
        <f t="shared" si="6"/>
        <v>323</v>
      </c>
      <c r="G32" s="6">
        <f t="shared" si="6"/>
        <v>370</v>
      </c>
      <c r="H32" s="6">
        <f t="shared" si="6"/>
        <v>345</v>
      </c>
      <c r="I32" s="6">
        <f t="shared" si="6"/>
        <v>356</v>
      </c>
      <c r="J32" s="6">
        <f t="shared" si="6"/>
        <v>2120</v>
      </c>
      <c r="K32" s="42">
        <f>J32/12</f>
        <v>176.66666666666666</v>
      </c>
    </row>
    <row r="34" spans="2:11" ht="15.75">
      <c r="B34" s="25">
        <v>8</v>
      </c>
      <c r="C34" s="30" t="s">
        <v>45</v>
      </c>
      <c r="D34" s="30">
        <v>185</v>
      </c>
      <c r="E34" s="30">
        <v>167</v>
      </c>
      <c r="F34" s="30">
        <v>196</v>
      </c>
      <c r="G34" s="30">
        <v>179</v>
      </c>
      <c r="H34" s="30">
        <v>194</v>
      </c>
      <c r="I34" s="30">
        <v>170</v>
      </c>
      <c r="J34" s="43">
        <f>SUM(D34:I34)</f>
        <v>1091</v>
      </c>
      <c r="K34" s="44">
        <f>J34/6</f>
        <v>181.83333333333334</v>
      </c>
    </row>
    <row r="35" spans="3:11" ht="15.75">
      <c r="C35" s="30" t="s">
        <v>47</v>
      </c>
      <c r="D35" s="30">
        <v>132</v>
      </c>
      <c r="E35" s="30">
        <v>189</v>
      </c>
      <c r="F35" s="30">
        <v>169</v>
      </c>
      <c r="G35" s="30">
        <v>183</v>
      </c>
      <c r="H35" s="30">
        <v>159</v>
      </c>
      <c r="I35" s="30">
        <v>172</v>
      </c>
      <c r="J35" s="43">
        <f>SUM(D35:I35)</f>
        <v>1004</v>
      </c>
      <c r="K35" s="44">
        <f>J35/6</f>
        <v>167.33333333333334</v>
      </c>
    </row>
    <row r="36" spans="3:11" ht="15.75">
      <c r="C36" s="6" t="s">
        <v>46</v>
      </c>
      <c r="D36" s="6">
        <f aca="true" t="shared" si="7" ref="D36:J36">SUM(D34:D35)</f>
        <v>317</v>
      </c>
      <c r="E36" s="6">
        <f t="shared" si="7"/>
        <v>356</v>
      </c>
      <c r="F36" s="6">
        <f t="shared" si="7"/>
        <v>365</v>
      </c>
      <c r="G36" s="6">
        <f t="shared" si="7"/>
        <v>362</v>
      </c>
      <c r="H36" s="6">
        <f t="shared" si="7"/>
        <v>353</v>
      </c>
      <c r="I36" s="6">
        <f t="shared" si="7"/>
        <v>342</v>
      </c>
      <c r="J36" s="6">
        <f t="shared" si="7"/>
        <v>2095</v>
      </c>
      <c r="K36" s="42">
        <f>J36/12</f>
        <v>174.58333333333334</v>
      </c>
    </row>
    <row r="38" spans="2:11" ht="15.75">
      <c r="B38" s="25">
        <v>9</v>
      </c>
      <c r="C38" s="30" t="s">
        <v>48</v>
      </c>
      <c r="D38" s="30">
        <v>205</v>
      </c>
      <c r="E38" s="30">
        <v>173</v>
      </c>
      <c r="F38" s="30">
        <v>207</v>
      </c>
      <c r="G38" s="30">
        <v>154</v>
      </c>
      <c r="H38" s="30">
        <v>148</v>
      </c>
      <c r="I38" s="30">
        <v>171</v>
      </c>
      <c r="J38" s="43">
        <f>SUM(D38:I38)</f>
        <v>1058</v>
      </c>
      <c r="K38" s="44">
        <f>J38/6</f>
        <v>176.33333333333334</v>
      </c>
    </row>
    <row r="39" spans="3:11" ht="15.75">
      <c r="C39" s="30" t="s">
        <v>49</v>
      </c>
      <c r="D39" s="30">
        <v>157</v>
      </c>
      <c r="E39" s="30">
        <v>181</v>
      </c>
      <c r="F39" s="30">
        <v>192</v>
      </c>
      <c r="G39" s="30">
        <v>148</v>
      </c>
      <c r="H39" s="30">
        <v>159</v>
      </c>
      <c r="I39" s="30">
        <v>194</v>
      </c>
      <c r="J39" s="43">
        <f>SUM(D39:I39)</f>
        <v>1031</v>
      </c>
      <c r="K39" s="44">
        <f>J39/6</f>
        <v>171.83333333333334</v>
      </c>
    </row>
    <row r="40" spans="3:11" ht="15.75">
      <c r="C40" s="6" t="s">
        <v>46</v>
      </c>
      <c r="D40" s="6">
        <f aca="true" t="shared" si="8" ref="D40:J40">SUM(D38:D39)</f>
        <v>362</v>
      </c>
      <c r="E40" s="6">
        <f t="shared" si="8"/>
        <v>354</v>
      </c>
      <c r="F40" s="6">
        <f t="shared" si="8"/>
        <v>399</v>
      </c>
      <c r="G40" s="6">
        <f t="shared" si="8"/>
        <v>302</v>
      </c>
      <c r="H40" s="6">
        <f t="shared" si="8"/>
        <v>307</v>
      </c>
      <c r="I40" s="6">
        <f t="shared" si="8"/>
        <v>365</v>
      </c>
      <c r="J40" s="6">
        <f t="shared" si="8"/>
        <v>2089</v>
      </c>
      <c r="K40" s="42">
        <f>J40/12</f>
        <v>174.08333333333334</v>
      </c>
    </row>
    <row r="42" spans="2:11" ht="15.75">
      <c r="B42" s="25">
        <v>10</v>
      </c>
      <c r="C42" s="30" t="s">
        <v>32</v>
      </c>
      <c r="D42" s="30">
        <v>191</v>
      </c>
      <c r="E42" s="30">
        <v>147</v>
      </c>
      <c r="F42" s="30">
        <v>188</v>
      </c>
      <c r="G42" s="30">
        <v>145</v>
      </c>
      <c r="H42" s="30">
        <v>193</v>
      </c>
      <c r="I42" s="30">
        <v>197</v>
      </c>
      <c r="J42" s="43">
        <f>SUM(D42:I42)</f>
        <v>1061</v>
      </c>
      <c r="K42" s="44">
        <f>J42/6</f>
        <v>176.83333333333334</v>
      </c>
    </row>
    <row r="43" spans="3:11" ht="15.75">
      <c r="C43" s="30" t="s">
        <v>34</v>
      </c>
      <c r="D43" s="30">
        <v>174</v>
      </c>
      <c r="E43" s="30">
        <v>158</v>
      </c>
      <c r="F43" s="30">
        <v>137</v>
      </c>
      <c r="G43" s="30">
        <v>210</v>
      </c>
      <c r="H43" s="30">
        <v>157</v>
      </c>
      <c r="I43" s="30">
        <v>185</v>
      </c>
      <c r="J43" s="43">
        <f>SUM(D43:I43)</f>
        <v>1021</v>
      </c>
      <c r="K43" s="44">
        <f>J43/6</f>
        <v>170.16666666666666</v>
      </c>
    </row>
    <row r="44" spans="3:11" ht="15.75">
      <c r="C44" s="6" t="s">
        <v>31</v>
      </c>
      <c r="D44" s="6">
        <f aca="true" t="shared" si="9" ref="D44:J44">SUM(D42:D43)</f>
        <v>365</v>
      </c>
      <c r="E44" s="6">
        <f t="shared" si="9"/>
        <v>305</v>
      </c>
      <c r="F44" s="6">
        <f t="shared" si="9"/>
        <v>325</v>
      </c>
      <c r="G44" s="6">
        <f t="shared" si="9"/>
        <v>355</v>
      </c>
      <c r="H44" s="6">
        <f t="shared" si="9"/>
        <v>350</v>
      </c>
      <c r="I44" s="6">
        <f t="shared" si="9"/>
        <v>382</v>
      </c>
      <c r="J44" s="6">
        <f t="shared" si="9"/>
        <v>2082</v>
      </c>
      <c r="K44" s="42">
        <f>J44/12</f>
        <v>173.5</v>
      </c>
    </row>
    <row r="46" spans="2:11" ht="15.75">
      <c r="B46" s="25">
        <v>11</v>
      </c>
      <c r="C46" s="30" t="s">
        <v>0</v>
      </c>
      <c r="D46" s="30">
        <v>146</v>
      </c>
      <c r="E46" s="30">
        <v>174</v>
      </c>
      <c r="F46" s="30">
        <v>208</v>
      </c>
      <c r="G46" s="30">
        <v>162</v>
      </c>
      <c r="H46" s="30">
        <v>189</v>
      </c>
      <c r="I46" s="30">
        <v>213</v>
      </c>
      <c r="J46" s="43">
        <f>SUM(D46:I46)</f>
        <v>1092</v>
      </c>
      <c r="K46" s="44">
        <f>J46/6</f>
        <v>182</v>
      </c>
    </row>
    <row r="47" spans="3:11" ht="15.75">
      <c r="C47" s="30" t="s">
        <v>3</v>
      </c>
      <c r="D47" s="30">
        <v>148</v>
      </c>
      <c r="E47" s="30">
        <v>181</v>
      </c>
      <c r="F47" s="30">
        <v>173</v>
      </c>
      <c r="G47" s="30">
        <v>169</v>
      </c>
      <c r="H47" s="30">
        <v>189</v>
      </c>
      <c r="I47" s="30">
        <v>125</v>
      </c>
      <c r="J47" s="43">
        <f>SUM(D47:I47)</f>
        <v>985</v>
      </c>
      <c r="K47" s="44">
        <f>J47/6</f>
        <v>164.16666666666666</v>
      </c>
    </row>
    <row r="48" spans="3:11" ht="15.75">
      <c r="C48" s="6" t="s">
        <v>1</v>
      </c>
      <c r="D48" s="6">
        <f aca="true" t="shared" si="10" ref="D48:J48">SUM(D46:D47)</f>
        <v>294</v>
      </c>
      <c r="E48" s="6">
        <f t="shared" si="10"/>
        <v>355</v>
      </c>
      <c r="F48" s="6">
        <f t="shared" si="10"/>
        <v>381</v>
      </c>
      <c r="G48" s="6">
        <f t="shared" si="10"/>
        <v>331</v>
      </c>
      <c r="H48" s="6">
        <f t="shared" si="10"/>
        <v>378</v>
      </c>
      <c r="I48" s="6">
        <f t="shared" si="10"/>
        <v>338</v>
      </c>
      <c r="J48" s="6">
        <f t="shared" si="10"/>
        <v>2077</v>
      </c>
      <c r="K48" s="42">
        <f>J48/12</f>
        <v>173.08333333333334</v>
      </c>
    </row>
    <row r="50" spans="2:11" ht="15.75">
      <c r="B50" s="25">
        <v>12</v>
      </c>
      <c r="C50" s="30" t="s">
        <v>37</v>
      </c>
      <c r="D50" s="30">
        <v>156</v>
      </c>
      <c r="E50" s="30">
        <v>245</v>
      </c>
      <c r="F50" s="30">
        <v>149</v>
      </c>
      <c r="G50" s="30">
        <v>226</v>
      </c>
      <c r="H50" s="30">
        <v>166</v>
      </c>
      <c r="I50" s="30">
        <v>194</v>
      </c>
      <c r="J50" s="43">
        <f>SUM(D50:I50)</f>
        <v>1136</v>
      </c>
      <c r="K50" s="44">
        <f>J50/6</f>
        <v>189.33333333333334</v>
      </c>
    </row>
    <row r="51" spans="3:11" ht="15.75">
      <c r="C51" s="30" t="s">
        <v>39</v>
      </c>
      <c r="D51" s="30">
        <v>153</v>
      </c>
      <c r="E51" s="30">
        <v>139</v>
      </c>
      <c r="F51" s="30">
        <v>174</v>
      </c>
      <c r="G51" s="30">
        <v>132</v>
      </c>
      <c r="H51" s="30">
        <v>198</v>
      </c>
      <c r="I51" s="30">
        <v>142</v>
      </c>
      <c r="J51" s="43">
        <f>SUM(D51:I51)</f>
        <v>938</v>
      </c>
      <c r="K51" s="44">
        <f>J51/6</f>
        <v>156.33333333333334</v>
      </c>
    </row>
    <row r="52" spans="3:11" ht="15.75">
      <c r="C52" s="6" t="s">
        <v>36</v>
      </c>
      <c r="D52" s="6">
        <f aca="true" t="shared" si="11" ref="D52:J52">SUM(D50:D51)</f>
        <v>309</v>
      </c>
      <c r="E52" s="6">
        <f t="shared" si="11"/>
        <v>384</v>
      </c>
      <c r="F52" s="6">
        <f t="shared" si="11"/>
        <v>323</v>
      </c>
      <c r="G52" s="6">
        <f t="shared" si="11"/>
        <v>358</v>
      </c>
      <c r="H52" s="6">
        <f t="shared" si="11"/>
        <v>364</v>
      </c>
      <c r="I52" s="6">
        <f t="shared" si="11"/>
        <v>336</v>
      </c>
      <c r="J52" s="6">
        <f t="shared" si="11"/>
        <v>2074</v>
      </c>
      <c r="K52" s="42">
        <f>J52/12</f>
        <v>172.83333333333334</v>
      </c>
    </row>
    <row r="54" spans="2:11" ht="15.75">
      <c r="B54" s="25">
        <v>13</v>
      </c>
      <c r="C54" s="30" t="s">
        <v>52</v>
      </c>
      <c r="D54" s="30">
        <v>193</v>
      </c>
      <c r="E54" s="30">
        <v>158</v>
      </c>
      <c r="F54" s="30">
        <v>169</v>
      </c>
      <c r="G54" s="30">
        <v>187</v>
      </c>
      <c r="H54" s="30">
        <v>209</v>
      </c>
      <c r="I54" s="30">
        <v>171</v>
      </c>
      <c r="J54" s="43">
        <f>SUM(D54:I54)</f>
        <v>1087</v>
      </c>
      <c r="K54" s="44">
        <f>J54/6</f>
        <v>181.16666666666666</v>
      </c>
    </row>
    <row r="55" spans="3:11" ht="15.75">
      <c r="C55" s="30" t="s">
        <v>54</v>
      </c>
      <c r="D55" s="30">
        <v>184</v>
      </c>
      <c r="E55" s="30">
        <v>132</v>
      </c>
      <c r="F55" s="30">
        <v>180</v>
      </c>
      <c r="G55" s="30">
        <v>158</v>
      </c>
      <c r="H55" s="30">
        <v>145</v>
      </c>
      <c r="I55" s="30">
        <v>181</v>
      </c>
      <c r="J55" s="43">
        <f>SUM(D55:I55)</f>
        <v>980</v>
      </c>
      <c r="K55" s="44">
        <f>J55/6</f>
        <v>163.33333333333334</v>
      </c>
    </row>
    <row r="56" spans="3:11" ht="15.75">
      <c r="C56" s="6" t="s">
        <v>51</v>
      </c>
      <c r="D56" s="6">
        <f aca="true" t="shared" si="12" ref="D56:J56">SUM(D54:D55)</f>
        <v>377</v>
      </c>
      <c r="E56" s="6">
        <f t="shared" si="12"/>
        <v>290</v>
      </c>
      <c r="F56" s="6">
        <f t="shared" si="12"/>
        <v>349</v>
      </c>
      <c r="G56" s="6">
        <f t="shared" si="12"/>
        <v>345</v>
      </c>
      <c r="H56" s="6">
        <f t="shared" si="12"/>
        <v>354</v>
      </c>
      <c r="I56" s="6">
        <f t="shared" si="12"/>
        <v>352</v>
      </c>
      <c r="J56" s="6">
        <f t="shared" si="12"/>
        <v>2067</v>
      </c>
      <c r="K56" s="42">
        <f>J56/12</f>
        <v>172.25</v>
      </c>
    </row>
    <row r="58" spans="2:11" ht="15.75">
      <c r="B58" s="25">
        <v>14</v>
      </c>
      <c r="C58" s="30" t="s">
        <v>38</v>
      </c>
      <c r="D58" s="30">
        <v>151</v>
      </c>
      <c r="E58" s="30">
        <v>136</v>
      </c>
      <c r="F58" s="30">
        <v>193</v>
      </c>
      <c r="G58" s="30">
        <v>178</v>
      </c>
      <c r="H58" s="30">
        <v>200</v>
      </c>
      <c r="I58" s="30">
        <v>225</v>
      </c>
      <c r="J58" s="43">
        <f>SUM(D58:I58)</f>
        <v>1083</v>
      </c>
      <c r="K58" s="44">
        <f>J58/6</f>
        <v>180.5</v>
      </c>
    </row>
    <row r="59" spans="3:11" ht="15.75">
      <c r="C59" s="30" t="s">
        <v>35</v>
      </c>
      <c r="D59" s="30">
        <v>158</v>
      </c>
      <c r="E59" s="30">
        <v>166</v>
      </c>
      <c r="F59" s="30">
        <v>177</v>
      </c>
      <c r="G59" s="30">
        <v>149</v>
      </c>
      <c r="H59" s="30">
        <v>161</v>
      </c>
      <c r="I59" s="30">
        <v>167</v>
      </c>
      <c r="J59" s="43">
        <f>SUM(D59:I59)</f>
        <v>978</v>
      </c>
      <c r="K59" s="44">
        <f>J59/6</f>
        <v>163</v>
      </c>
    </row>
    <row r="60" spans="3:11" ht="15.75">
      <c r="C60" s="6" t="s">
        <v>36</v>
      </c>
      <c r="D60" s="6">
        <f aca="true" t="shared" si="13" ref="D60:J60">SUM(D58:D59)</f>
        <v>309</v>
      </c>
      <c r="E60" s="6">
        <f t="shared" si="13"/>
        <v>302</v>
      </c>
      <c r="F60" s="6">
        <f t="shared" si="13"/>
        <v>370</v>
      </c>
      <c r="G60" s="6">
        <f t="shared" si="13"/>
        <v>327</v>
      </c>
      <c r="H60" s="6">
        <f t="shared" si="13"/>
        <v>361</v>
      </c>
      <c r="I60" s="6">
        <f t="shared" si="13"/>
        <v>392</v>
      </c>
      <c r="J60" s="6">
        <f t="shared" si="13"/>
        <v>2061</v>
      </c>
      <c r="K60" s="42">
        <f>J60/12</f>
        <v>171.75</v>
      </c>
    </row>
    <row r="62" spans="2:11" ht="15.75">
      <c r="B62" s="25">
        <v>15</v>
      </c>
      <c r="C62" s="30" t="s">
        <v>20</v>
      </c>
      <c r="D62" s="30">
        <v>209</v>
      </c>
      <c r="E62" s="30">
        <v>171</v>
      </c>
      <c r="F62" s="30">
        <v>200</v>
      </c>
      <c r="G62" s="30">
        <v>157</v>
      </c>
      <c r="H62" s="30">
        <v>141</v>
      </c>
      <c r="I62" s="30">
        <v>167</v>
      </c>
      <c r="J62" s="43">
        <f>SUM(D62:I62)</f>
        <v>1045</v>
      </c>
      <c r="K62" s="44">
        <f>J62/6</f>
        <v>174.16666666666666</v>
      </c>
    </row>
    <row r="63" spans="3:11" ht="15.75">
      <c r="C63" s="30" t="s">
        <v>24</v>
      </c>
      <c r="D63" s="30">
        <v>187</v>
      </c>
      <c r="E63" s="30">
        <v>146</v>
      </c>
      <c r="F63" s="30">
        <v>165</v>
      </c>
      <c r="G63" s="30">
        <v>164</v>
      </c>
      <c r="H63" s="30">
        <v>175</v>
      </c>
      <c r="I63" s="30">
        <v>155</v>
      </c>
      <c r="J63" s="43">
        <f>SUM(D63:I63)</f>
        <v>992</v>
      </c>
      <c r="K63" s="44">
        <f>J63/6</f>
        <v>165.33333333333334</v>
      </c>
    </row>
    <row r="64" spans="3:11" ht="15.75">
      <c r="C64" s="6" t="s">
        <v>21</v>
      </c>
      <c r="D64" s="6">
        <f aca="true" t="shared" si="14" ref="D64:J64">SUM(D62:D63)</f>
        <v>396</v>
      </c>
      <c r="E64" s="6">
        <f t="shared" si="14"/>
        <v>317</v>
      </c>
      <c r="F64" s="6">
        <f t="shared" si="14"/>
        <v>365</v>
      </c>
      <c r="G64" s="6">
        <f t="shared" si="14"/>
        <v>321</v>
      </c>
      <c r="H64" s="6">
        <f t="shared" si="14"/>
        <v>316</v>
      </c>
      <c r="I64" s="6">
        <f t="shared" si="14"/>
        <v>322</v>
      </c>
      <c r="J64" s="6">
        <f t="shared" si="14"/>
        <v>2037</v>
      </c>
      <c r="K64" s="42">
        <f>J64/12</f>
        <v>169.75</v>
      </c>
    </row>
    <row r="66" spans="2:11" ht="15.75">
      <c r="B66" s="25">
        <v>16</v>
      </c>
      <c r="C66" s="30" t="s">
        <v>55</v>
      </c>
      <c r="D66" s="30">
        <v>149</v>
      </c>
      <c r="E66" s="30">
        <v>210</v>
      </c>
      <c r="F66" s="30">
        <v>192</v>
      </c>
      <c r="G66" s="30">
        <v>129</v>
      </c>
      <c r="H66" s="30">
        <v>194</v>
      </c>
      <c r="I66" s="30">
        <v>209</v>
      </c>
      <c r="J66" s="43">
        <f>SUM(D66:I66)</f>
        <v>1083</v>
      </c>
      <c r="K66" s="44">
        <f>J66/6</f>
        <v>180.5</v>
      </c>
    </row>
    <row r="67" spans="3:11" ht="15.75">
      <c r="C67" s="30" t="s">
        <v>58</v>
      </c>
      <c r="D67" s="30">
        <v>133</v>
      </c>
      <c r="E67" s="30">
        <v>177</v>
      </c>
      <c r="F67" s="30">
        <v>162</v>
      </c>
      <c r="G67" s="30">
        <v>164</v>
      </c>
      <c r="H67" s="30">
        <v>171</v>
      </c>
      <c r="I67" s="30">
        <v>144</v>
      </c>
      <c r="J67" s="43">
        <f>SUM(D67:I67)</f>
        <v>951</v>
      </c>
      <c r="K67" s="44">
        <f>J67/6</f>
        <v>158.5</v>
      </c>
    </row>
    <row r="68" spans="3:11" ht="15.75">
      <c r="C68" s="6" t="s">
        <v>56</v>
      </c>
      <c r="D68" s="6">
        <f aca="true" t="shared" si="15" ref="D68:J68">SUM(D66:D67)</f>
        <v>282</v>
      </c>
      <c r="E68" s="6">
        <f t="shared" si="15"/>
        <v>387</v>
      </c>
      <c r="F68" s="6">
        <f t="shared" si="15"/>
        <v>354</v>
      </c>
      <c r="G68" s="6">
        <f t="shared" si="15"/>
        <v>293</v>
      </c>
      <c r="H68" s="6">
        <f t="shared" si="15"/>
        <v>365</v>
      </c>
      <c r="I68" s="6">
        <f t="shared" si="15"/>
        <v>353</v>
      </c>
      <c r="J68" s="6">
        <f t="shared" si="15"/>
        <v>2034</v>
      </c>
      <c r="K68" s="42">
        <f>J68/12</f>
        <v>169.5</v>
      </c>
    </row>
    <row r="70" spans="2:11" ht="15.75">
      <c r="B70" s="25">
        <v>17</v>
      </c>
      <c r="C70" s="30" t="s">
        <v>2</v>
      </c>
      <c r="D70" s="30">
        <v>196</v>
      </c>
      <c r="E70" s="30">
        <v>162</v>
      </c>
      <c r="F70" s="30">
        <v>153</v>
      </c>
      <c r="G70" s="30">
        <v>204</v>
      </c>
      <c r="H70" s="30">
        <v>224</v>
      </c>
      <c r="I70" s="30">
        <v>168</v>
      </c>
      <c r="J70" s="43">
        <f>SUM(D70:I70)</f>
        <v>1107</v>
      </c>
      <c r="K70" s="44">
        <f>J70/6</f>
        <v>184.5</v>
      </c>
    </row>
    <row r="71" spans="3:11" ht="15.75">
      <c r="C71" s="30" t="s">
        <v>4</v>
      </c>
      <c r="D71" s="30">
        <v>153</v>
      </c>
      <c r="E71" s="30">
        <v>148</v>
      </c>
      <c r="F71" s="30">
        <v>174</v>
      </c>
      <c r="G71" s="30">
        <v>147</v>
      </c>
      <c r="H71" s="30">
        <v>144</v>
      </c>
      <c r="I71" s="30">
        <v>146</v>
      </c>
      <c r="J71" s="43">
        <f>SUM(D71:I71)</f>
        <v>912</v>
      </c>
      <c r="K71" s="44">
        <f>J71/6</f>
        <v>152</v>
      </c>
    </row>
    <row r="72" spans="3:11" ht="15.75">
      <c r="C72" s="6" t="s">
        <v>1</v>
      </c>
      <c r="D72" s="6">
        <f aca="true" t="shared" si="16" ref="D72:J72">SUM(D70:D71)</f>
        <v>349</v>
      </c>
      <c r="E72" s="6">
        <f t="shared" si="16"/>
        <v>310</v>
      </c>
      <c r="F72" s="6">
        <f t="shared" si="16"/>
        <v>327</v>
      </c>
      <c r="G72" s="6">
        <f t="shared" si="16"/>
        <v>351</v>
      </c>
      <c r="H72" s="6">
        <f t="shared" si="16"/>
        <v>368</v>
      </c>
      <c r="I72" s="6">
        <f t="shared" si="16"/>
        <v>314</v>
      </c>
      <c r="J72" s="6">
        <f t="shared" si="16"/>
        <v>2019</v>
      </c>
      <c r="K72" s="42">
        <f>J72/12</f>
        <v>168.25</v>
      </c>
    </row>
    <row r="74" spans="2:11" ht="15.75">
      <c r="B74" s="25">
        <v>18</v>
      </c>
      <c r="C74" s="30" t="s">
        <v>50</v>
      </c>
      <c r="D74" s="30">
        <v>133</v>
      </c>
      <c r="E74" s="30">
        <v>190</v>
      </c>
      <c r="F74" s="30">
        <v>178</v>
      </c>
      <c r="G74" s="30">
        <v>162</v>
      </c>
      <c r="H74" s="30">
        <v>151</v>
      </c>
      <c r="I74" s="30">
        <v>202</v>
      </c>
      <c r="J74" s="43">
        <f>SUM(D74:I74)</f>
        <v>1016</v>
      </c>
      <c r="K74" s="44">
        <f>J74/6</f>
        <v>169.33333333333334</v>
      </c>
    </row>
    <row r="75" spans="3:11" ht="15.75">
      <c r="C75" s="30" t="s">
        <v>53</v>
      </c>
      <c r="D75" s="30">
        <v>175</v>
      </c>
      <c r="E75" s="30">
        <v>129</v>
      </c>
      <c r="F75" s="30">
        <v>167</v>
      </c>
      <c r="G75" s="30">
        <v>180</v>
      </c>
      <c r="H75" s="30">
        <v>178</v>
      </c>
      <c r="I75" s="30">
        <v>156</v>
      </c>
      <c r="J75" s="43">
        <f>SUM(D75:I75)</f>
        <v>985</v>
      </c>
      <c r="K75" s="44">
        <f>J75/6</f>
        <v>164.16666666666666</v>
      </c>
    </row>
    <row r="76" spans="3:11" ht="15.75">
      <c r="C76" s="6" t="s">
        <v>51</v>
      </c>
      <c r="D76" s="6">
        <f aca="true" t="shared" si="17" ref="D76:J76">SUM(D74:D75)</f>
        <v>308</v>
      </c>
      <c r="E76" s="6">
        <f t="shared" si="17"/>
        <v>319</v>
      </c>
      <c r="F76" s="6">
        <f t="shared" si="17"/>
        <v>345</v>
      </c>
      <c r="G76" s="6">
        <f t="shared" si="17"/>
        <v>342</v>
      </c>
      <c r="H76" s="6">
        <f t="shared" si="17"/>
        <v>329</v>
      </c>
      <c r="I76" s="6">
        <f t="shared" si="17"/>
        <v>358</v>
      </c>
      <c r="J76" s="6">
        <f t="shared" si="17"/>
        <v>2001</v>
      </c>
      <c r="K76" s="42">
        <f>J76/12</f>
        <v>166.75</v>
      </c>
    </row>
    <row r="78" spans="2:11" ht="15.75">
      <c r="B78" s="25">
        <v>19</v>
      </c>
      <c r="C78" s="30" t="s">
        <v>12</v>
      </c>
      <c r="D78" s="30">
        <v>210</v>
      </c>
      <c r="E78" s="30">
        <v>186</v>
      </c>
      <c r="F78" s="30">
        <v>160</v>
      </c>
      <c r="G78" s="30">
        <v>189</v>
      </c>
      <c r="H78" s="30">
        <v>160</v>
      </c>
      <c r="I78" s="30">
        <v>158</v>
      </c>
      <c r="J78" s="43">
        <f>SUM(D78:I78)</f>
        <v>1063</v>
      </c>
      <c r="K78" s="44">
        <f>J78/6</f>
        <v>177.16666666666666</v>
      </c>
    </row>
    <row r="79" spans="3:11" ht="15.75">
      <c r="C79" s="30" t="s">
        <v>13</v>
      </c>
      <c r="D79" s="30">
        <v>170</v>
      </c>
      <c r="E79" s="30">
        <v>135</v>
      </c>
      <c r="F79" s="30">
        <v>156</v>
      </c>
      <c r="G79" s="30">
        <v>164</v>
      </c>
      <c r="H79" s="30">
        <v>153</v>
      </c>
      <c r="I79" s="30">
        <v>159</v>
      </c>
      <c r="J79" s="43">
        <f>SUM(D79:I79)</f>
        <v>937</v>
      </c>
      <c r="K79" s="44">
        <f>J79/6</f>
        <v>156.16666666666666</v>
      </c>
    </row>
    <row r="80" spans="3:11" ht="15.75">
      <c r="C80" s="6" t="s">
        <v>11</v>
      </c>
      <c r="D80" s="6">
        <f aca="true" t="shared" si="18" ref="D80:J80">SUM(D78:D79)</f>
        <v>380</v>
      </c>
      <c r="E80" s="6">
        <f t="shared" si="18"/>
        <v>321</v>
      </c>
      <c r="F80" s="6">
        <f t="shared" si="18"/>
        <v>316</v>
      </c>
      <c r="G80" s="6">
        <f t="shared" si="18"/>
        <v>353</v>
      </c>
      <c r="H80" s="6">
        <f t="shared" si="18"/>
        <v>313</v>
      </c>
      <c r="I80" s="6">
        <f t="shared" si="18"/>
        <v>317</v>
      </c>
      <c r="J80" s="6">
        <f t="shared" si="18"/>
        <v>2000</v>
      </c>
      <c r="K80" s="42">
        <f>J80/12</f>
        <v>166.66666666666666</v>
      </c>
    </row>
    <row r="82" spans="2:11" ht="15.75">
      <c r="B82" s="25">
        <v>20</v>
      </c>
      <c r="C82" s="30" t="s">
        <v>29</v>
      </c>
      <c r="D82" s="30">
        <v>163</v>
      </c>
      <c r="E82" s="30">
        <v>170</v>
      </c>
      <c r="F82" s="30">
        <v>166</v>
      </c>
      <c r="G82" s="30">
        <v>157</v>
      </c>
      <c r="H82" s="30">
        <v>188</v>
      </c>
      <c r="I82" s="30">
        <v>155</v>
      </c>
      <c r="J82" s="43">
        <f>SUM(D82:I82)</f>
        <v>999</v>
      </c>
      <c r="K82" s="44">
        <f>J82/6</f>
        <v>166.5</v>
      </c>
    </row>
    <row r="83" spans="3:11" ht="15.75">
      <c r="C83" s="30" t="s">
        <v>27</v>
      </c>
      <c r="D83" s="30">
        <v>153</v>
      </c>
      <c r="E83" s="30">
        <v>148</v>
      </c>
      <c r="F83" s="30">
        <v>155</v>
      </c>
      <c r="G83" s="30">
        <v>153</v>
      </c>
      <c r="H83" s="30">
        <v>177</v>
      </c>
      <c r="I83" s="30">
        <v>209</v>
      </c>
      <c r="J83" s="43">
        <f>SUM(D83:I83)</f>
        <v>995</v>
      </c>
      <c r="K83" s="44">
        <f>J83/6</f>
        <v>165.83333333333334</v>
      </c>
    </row>
    <row r="84" spans="3:11" ht="15.75">
      <c r="C84" s="6" t="s">
        <v>26</v>
      </c>
      <c r="D84" s="6">
        <f aca="true" t="shared" si="19" ref="D84:J84">SUM(D82:D83)</f>
        <v>316</v>
      </c>
      <c r="E84" s="6">
        <f t="shared" si="19"/>
        <v>318</v>
      </c>
      <c r="F84" s="6">
        <f t="shared" si="19"/>
        <v>321</v>
      </c>
      <c r="G84" s="6">
        <f t="shared" si="19"/>
        <v>310</v>
      </c>
      <c r="H84" s="6">
        <f t="shared" si="19"/>
        <v>365</v>
      </c>
      <c r="I84" s="6">
        <f t="shared" si="19"/>
        <v>364</v>
      </c>
      <c r="J84" s="6">
        <f t="shared" si="19"/>
        <v>1994</v>
      </c>
      <c r="K84" s="42">
        <f>J84/12</f>
        <v>166.16666666666666</v>
      </c>
    </row>
    <row r="86" spans="2:11" ht="15.75">
      <c r="B86" s="25">
        <v>21</v>
      </c>
      <c r="C86" s="30" t="s">
        <v>33</v>
      </c>
      <c r="D86" s="30">
        <v>170</v>
      </c>
      <c r="E86" s="30">
        <v>179</v>
      </c>
      <c r="F86" s="30">
        <v>166</v>
      </c>
      <c r="G86" s="30">
        <v>189</v>
      </c>
      <c r="H86" s="30">
        <v>103</v>
      </c>
      <c r="I86" s="30">
        <v>182</v>
      </c>
      <c r="J86" s="43">
        <f>SUM(D86:I86)</f>
        <v>989</v>
      </c>
      <c r="K86" s="44">
        <f>J86/6</f>
        <v>164.83333333333334</v>
      </c>
    </row>
    <row r="87" spans="3:11" ht="15.75">
      <c r="C87" s="30" t="s">
        <v>30</v>
      </c>
      <c r="D87" s="30">
        <v>150</v>
      </c>
      <c r="E87" s="30">
        <v>177</v>
      </c>
      <c r="F87" s="30">
        <v>149</v>
      </c>
      <c r="G87" s="30">
        <v>158</v>
      </c>
      <c r="H87" s="30">
        <v>199</v>
      </c>
      <c r="I87" s="30">
        <v>147</v>
      </c>
      <c r="J87" s="43">
        <f>SUM(D87:I87)</f>
        <v>980</v>
      </c>
      <c r="K87" s="44">
        <f>J87/6</f>
        <v>163.33333333333334</v>
      </c>
    </row>
    <row r="88" spans="3:11" ht="15.75">
      <c r="C88" s="6" t="s">
        <v>31</v>
      </c>
      <c r="D88" s="6">
        <f aca="true" t="shared" si="20" ref="D88:J88">SUM(D86:D87)</f>
        <v>320</v>
      </c>
      <c r="E88" s="6">
        <f t="shared" si="20"/>
        <v>356</v>
      </c>
      <c r="F88" s="6">
        <f t="shared" si="20"/>
        <v>315</v>
      </c>
      <c r="G88" s="6">
        <f t="shared" si="20"/>
        <v>347</v>
      </c>
      <c r="H88" s="6">
        <f t="shared" si="20"/>
        <v>302</v>
      </c>
      <c r="I88" s="6">
        <f t="shared" si="20"/>
        <v>329</v>
      </c>
      <c r="J88" s="6">
        <f t="shared" si="20"/>
        <v>1969</v>
      </c>
      <c r="K88" s="42">
        <f>J88/12</f>
        <v>164.08333333333334</v>
      </c>
    </row>
    <row r="90" spans="2:11" ht="15.75">
      <c r="B90" s="25">
        <v>22</v>
      </c>
      <c r="C90" s="30" t="s">
        <v>7</v>
      </c>
      <c r="D90" s="30">
        <v>145</v>
      </c>
      <c r="E90" s="30">
        <v>149</v>
      </c>
      <c r="F90" s="30">
        <v>198</v>
      </c>
      <c r="G90" s="30">
        <v>181</v>
      </c>
      <c r="H90" s="30">
        <v>126</v>
      </c>
      <c r="I90" s="30">
        <v>205</v>
      </c>
      <c r="J90" s="43">
        <f>SUM(D90:I90)</f>
        <v>1004</v>
      </c>
      <c r="K90" s="44">
        <f>J90/6</f>
        <v>167.33333333333334</v>
      </c>
    </row>
    <row r="91" spans="3:11" ht="15.75">
      <c r="C91" s="30" t="s">
        <v>9</v>
      </c>
      <c r="D91" s="30">
        <v>132</v>
      </c>
      <c r="E91" s="30">
        <v>163</v>
      </c>
      <c r="F91" s="30">
        <v>172</v>
      </c>
      <c r="G91" s="30">
        <v>171</v>
      </c>
      <c r="H91" s="30">
        <v>155</v>
      </c>
      <c r="I91" s="30">
        <v>171</v>
      </c>
      <c r="J91" s="43">
        <f>SUM(D91:I91)</f>
        <v>964</v>
      </c>
      <c r="K91" s="44">
        <f>J91/6</f>
        <v>160.66666666666666</v>
      </c>
    </row>
    <row r="92" spans="3:11" ht="15.75">
      <c r="C92" s="6" t="s">
        <v>6</v>
      </c>
      <c r="D92" s="6">
        <f aca="true" t="shared" si="21" ref="D92:J92">SUM(D90:D91)</f>
        <v>277</v>
      </c>
      <c r="E92" s="6">
        <f t="shared" si="21"/>
        <v>312</v>
      </c>
      <c r="F92" s="6">
        <f t="shared" si="21"/>
        <v>370</v>
      </c>
      <c r="G92" s="6">
        <f t="shared" si="21"/>
        <v>352</v>
      </c>
      <c r="H92" s="6">
        <f t="shared" si="21"/>
        <v>281</v>
      </c>
      <c r="I92" s="6">
        <f t="shared" si="21"/>
        <v>376</v>
      </c>
      <c r="J92" s="6">
        <f t="shared" si="21"/>
        <v>1968</v>
      </c>
      <c r="K92" s="42">
        <f>J92/12</f>
        <v>164</v>
      </c>
    </row>
    <row r="94" spans="2:11" ht="15.75">
      <c r="B94" s="25">
        <v>23</v>
      </c>
      <c r="C94" s="30" t="s">
        <v>23</v>
      </c>
      <c r="D94" s="30">
        <v>137</v>
      </c>
      <c r="E94" s="30">
        <v>174</v>
      </c>
      <c r="F94" s="30">
        <v>190</v>
      </c>
      <c r="G94" s="30">
        <v>188</v>
      </c>
      <c r="H94" s="30">
        <v>145</v>
      </c>
      <c r="I94" s="30">
        <v>150</v>
      </c>
      <c r="J94" s="43">
        <f>SUM(D94:I94)</f>
        <v>984</v>
      </c>
      <c r="K94" s="44">
        <f>J94/6</f>
        <v>164</v>
      </c>
    </row>
    <row r="95" spans="3:11" ht="15.75">
      <c r="C95" s="30" t="s">
        <v>22</v>
      </c>
      <c r="D95" s="30">
        <v>146</v>
      </c>
      <c r="E95" s="30">
        <v>137</v>
      </c>
      <c r="F95" s="30">
        <v>212</v>
      </c>
      <c r="G95" s="30">
        <v>140</v>
      </c>
      <c r="H95" s="30">
        <v>156</v>
      </c>
      <c r="I95" s="30">
        <v>177</v>
      </c>
      <c r="J95" s="43">
        <f>SUM(D95:I95)</f>
        <v>968</v>
      </c>
      <c r="K95" s="44">
        <f>J95/6</f>
        <v>161.33333333333334</v>
      </c>
    </row>
    <row r="96" spans="3:11" ht="15.75">
      <c r="C96" s="6" t="s">
        <v>21</v>
      </c>
      <c r="D96" s="6">
        <f aca="true" t="shared" si="22" ref="D96:J96">SUM(D94:D95)</f>
        <v>283</v>
      </c>
      <c r="E96" s="6">
        <f t="shared" si="22"/>
        <v>311</v>
      </c>
      <c r="F96" s="6">
        <f t="shared" si="22"/>
        <v>402</v>
      </c>
      <c r="G96" s="6">
        <f t="shared" si="22"/>
        <v>328</v>
      </c>
      <c r="H96" s="6">
        <f t="shared" si="22"/>
        <v>301</v>
      </c>
      <c r="I96" s="6">
        <f t="shared" si="22"/>
        <v>327</v>
      </c>
      <c r="J96" s="6">
        <f t="shared" si="22"/>
        <v>1952</v>
      </c>
      <c r="K96" s="42">
        <f>J96/12</f>
        <v>162.66666666666666</v>
      </c>
    </row>
    <row r="98" spans="2:11" ht="15.75">
      <c r="B98" s="25">
        <v>24</v>
      </c>
      <c r="C98" s="30" t="s">
        <v>5</v>
      </c>
      <c r="D98" s="30">
        <v>198</v>
      </c>
      <c r="E98" s="30">
        <v>161</v>
      </c>
      <c r="F98" s="30">
        <v>180</v>
      </c>
      <c r="G98" s="30">
        <v>158</v>
      </c>
      <c r="H98" s="30">
        <v>176</v>
      </c>
      <c r="I98" s="30">
        <v>152</v>
      </c>
      <c r="J98" s="43">
        <f>SUM(D98:I98)</f>
        <v>1025</v>
      </c>
      <c r="K98" s="44">
        <f>J98/6</f>
        <v>170.83333333333334</v>
      </c>
    </row>
    <row r="99" spans="3:11" ht="15.75">
      <c r="C99" s="30" t="s">
        <v>8</v>
      </c>
      <c r="D99" s="30">
        <v>156</v>
      </c>
      <c r="E99" s="30">
        <v>172</v>
      </c>
      <c r="F99" s="30">
        <v>143</v>
      </c>
      <c r="G99" s="30">
        <v>143</v>
      </c>
      <c r="H99" s="30">
        <v>130</v>
      </c>
      <c r="I99" s="30">
        <v>170</v>
      </c>
      <c r="J99" s="43">
        <f>SUM(D99:I99)</f>
        <v>914</v>
      </c>
      <c r="K99" s="44">
        <f>J99/6</f>
        <v>152.33333333333334</v>
      </c>
    </row>
    <row r="100" spans="3:11" ht="15.75">
      <c r="C100" s="6" t="s">
        <v>6</v>
      </c>
      <c r="D100" s="6">
        <f>SUM(D98:D99)</f>
        <v>354</v>
      </c>
      <c r="E100" s="6">
        <f aca="true" t="shared" si="23" ref="E100:J100">SUM(E98:E99)</f>
        <v>333</v>
      </c>
      <c r="F100" s="6">
        <f t="shared" si="23"/>
        <v>323</v>
      </c>
      <c r="G100" s="6">
        <f t="shared" si="23"/>
        <v>301</v>
      </c>
      <c r="H100" s="6">
        <f t="shared" si="23"/>
        <v>306</v>
      </c>
      <c r="I100" s="6">
        <f t="shared" si="23"/>
        <v>322</v>
      </c>
      <c r="J100" s="6">
        <f t="shared" si="23"/>
        <v>1939</v>
      </c>
      <c r="K100" s="42">
        <f>J100/12</f>
        <v>161.58333333333334</v>
      </c>
    </row>
    <row r="102" spans="2:11" ht="15.75">
      <c r="B102" s="25">
        <v>25</v>
      </c>
      <c r="C102" s="30" t="s">
        <v>57</v>
      </c>
      <c r="D102" s="30">
        <v>186</v>
      </c>
      <c r="E102" s="30">
        <v>140</v>
      </c>
      <c r="F102" s="30">
        <v>162</v>
      </c>
      <c r="G102" s="30">
        <v>146</v>
      </c>
      <c r="H102" s="30">
        <v>186</v>
      </c>
      <c r="I102" s="30">
        <v>166</v>
      </c>
      <c r="J102" s="43">
        <f>SUM(D102:I102)</f>
        <v>986</v>
      </c>
      <c r="K102" s="44">
        <f>J102/6</f>
        <v>164.33333333333334</v>
      </c>
    </row>
    <row r="103" spans="3:11" ht="15.75">
      <c r="C103" s="30" t="s">
        <v>59</v>
      </c>
      <c r="D103" s="30">
        <v>153</v>
      </c>
      <c r="E103" s="30">
        <v>145</v>
      </c>
      <c r="F103" s="30">
        <v>141</v>
      </c>
      <c r="G103" s="30">
        <v>132</v>
      </c>
      <c r="H103" s="30">
        <v>169</v>
      </c>
      <c r="I103" s="30">
        <v>159</v>
      </c>
      <c r="J103" s="43">
        <f>SUM(D103:I103)</f>
        <v>899</v>
      </c>
      <c r="K103" s="44">
        <f>J103/6</f>
        <v>149.83333333333334</v>
      </c>
    </row>
    <row r="104" spans="3:11" ht="15.75">
      <c r="C104" s="6" t="s">
        <v>56</v>
      </c>
      <c r="D104" s="6">
        <f aca="true" t="shared" si="24" ref="D104:J104">SUM(D102:D103)</f>
        <v>339</v>
      </c>
      <c r="E104" s="6">
        <f t="shared" si="24"/>
        <v>285</v>
      </c>
      <c r="F104" s="6">
        <f t="shared" si="24"/>
        <v>303</v>
      </c>
      <c r="G104" s="6">
        <f t="shared" si="24"/>
        <v>278</v>
      </c>
      <c r="H104" s="6">
        <f t="shared" si="24"/>
        <v>355</v>
      </c>
      <c r="I104" s="6">
        <f t="shared" si="24"/>
        <v>325</v>
      </c>
      <c r="J104" s="6">
        <f t="shared" si="24"/>
        <v>1885</v>
      </c>
      <c r="K104" s="42">
        <f>J104/12</f>
        <v>157.08333333333334</v>
      </c>
    </row>
    <row r="106" spans="2:11" ht="15.75">
      <c r="B106" s="25">
        <v>26</v>
      </c>
      <c r="C106" s="30" t="s">
        <v>63</v>
      </c>
      <c r="D106" s="30">
        <v>132</v>
      </c>
      <c r="E106" s="30">
        <v>112</v>
      </c>
      <c r="F106" s="30">
        <v>139</v>
      </c>
      <c r="G106" s="30">
        <v>164</v>
      </c>
      <c r="H106" s="30">
        <v>125</v>
      </c>
      <c r="I106" s="30">
        <v>166</v>
      </c>
      <c r="J106" s="43">
        <f>SUM(D106:I106)</f>
        <v>838</v>
      </c>
      <c r="K106" s="44">
        <f>J106/6</f>
        <v>139.66666666666666</v>
      </c>
    </row>
    <row r="107" spans="3:11" ht="15.75">
      <c r="C107" s="30" t="s">
        <v>64</v>
      </c>
      <c r="D107" s="30">
        <v>144</v>
      </c>
      <c r="E107" s="30">
        <v>136</v>
      </c>
      <c r="F107" s="30">
        <v>115</v>
      </c>
      <c r="G107" s="30">
        <v>140</v>
      </c>
      <c r="H107" s="30">
        <v>138</v>
      </c>
      <c r="I107" s="30">
        <v>132</v>
      </c>
      <c r="J107" s="43">
        <f>SUM(D107:I107)</f>
        <v>805</v>
      </c>
      <c r="K107" s="44">
        <f>J107/6</f>
        <v>134.16666666666666</v>
      </c>
    </row>
    <row r="108" spans="3:11" ht="15.75">
      <c r="C108" s="6" t="s">
        <v>61</v>
      </c>
      <c r="D108" s="6">
        <f aca="true" t="shared" si="25" ref="D108:J108">SUM(D106:D107)</f>
        <v>276</v>
      </c>
      <c r="E108" s="6">
        <f t="shared" si="25"/>
        <v>248</v>
      </c>
      <c r="F108" s="6">
        <f t="shared" si="25"/>
        <v>254</v>
      </c>
      <c r="G108" s="6">
        <f t="shared" si="25"/>
        <v>304</v>
      </c>
      <c r="H108" s="6">
        <f t="shared" si="25"/>
        <v>263</v>
      </c>
      <c r="I108" s="6">
        <f t="shared" si="25"/>
        <v>298</v>
      </c>
      <c r="J108" s="6">
        <f t="shared" si="25"/>
        <v>1643</v>
      </c>
      <c r="K108" s="42">
        <f>J108/12</f>
        <v>136.91666666666666</v>
      </c>
    </row>
  </sheetData>
  <mergeCells count="2">
    <mergeCell ref="C1:K1"/>
    <mergeCell ref="C2:K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C4" sqref="C4"/>
    </sheetView>
  </sheetViews>
  <sheetFormatPr defaultColWidth="9.140625" defaultRowHeight="12.75"/>
  <cols>
    <col min="1" max="1" width="2.28125" style="0" customWidth="1"/>
    <col min="2" max="2" width="3.8515625" style="0" bestFit="1" customWidth="1"/>
    <col min="3" max="3" width="29.00390625" style="0" bestFit="1" customWidth="1"/>
    <col min="4" max="9" width="4.00390625" style="0" bestFit="1" customWidth="1"/>
    <col min="10" max="10" width="7.140625" style="0" bestFit="1" customWidth="1"/>
    <col min="11" max="11" width="11.00390625" style="0" bestFit="1" customWidth="1"/>
    <col min="12" max="16384" width="11.421875" style="0" customWidth="1"/>
  </cols>
  <sheetData>
    <row r="1" spans="2:11" ht="18">
      <c r="B1" s="25"/>
      <c r="C1" s="70" t="s">
        <v>89</v>
      </c>
      <c r="D1" s="70"/>
      <c r="E1" s="70"/>
      <c r="F1" s="70"/>
      <c r="G1" s="70"/>
      <c r="H1" s="70"/>
      <c r="I1" s="70"/>
      <c r="J1" s="70"/>
      <c r="K1" s="70"/>
    </row>
    <row r="2" spans="2:11" ht="18">
      <c r="B2" s="25"/>
      <c r="C2" s="70" t="s">
        <v>100</v>
      </c>
      <c r="D2" s="70"/>
      <c r="E2" s="70"/>
      <c r="F2" s="70"/>
      <c r="G2" s="70"/>
      <c r="H2" s="70"/>
      <c r="I2" s="70"/>
      <c r="J2" s="70"/>
      <c r="K2" s="70"/>
    </row>
    <row r="3" spans="2:11" ht="15.75">
      <c r="B3" s="25"/>
      <c r="D3" s="26"/>
      <c r="E3" s="26"/>
      <c r="F3" s="26"/>
      <c r="G3" s="26"/>
      <c r="H3" s="26"/>
      <c r="I3" s="26"/>
      <c r="J3" s="27"/>
      <c r="K3" s="28"/>
    </row>
    <row r="4" spans="2:11" ht="15.75">
      <c r="B4" s="25"/>
      <c r="C4" s="6" t="s">
        <v>91</v>
      </c>
      <c r="D4" s="7" t="s">
        <v>92</v>
      </c>
      <c r="E4" s="7" t="s">
        <v>93</v>
      </c>
      <c r="F4" s="7" t="s">
        <v>94</v>
      </c>
      <c r="G4" s="7" t="s">
        <v>95</v>
      </c>
      <c r="H4" s="7" t="s">
        <v>96</v>
      </c>
      <c r="I4" s="7" t="s">
        <v>97</v>
      </c>
      <c r="J4" s="7" t="s">
        <v>98</v>
      </c>
      <c r="K4" s="29" t="s">
        <v>99</v>
      </c>
    </row>
    <row r="5" spans="2:11" ht="15.75">
      <c r="B5" s="25"/>
      <c r="D5" s="26"/>
      <c r="E5" s="26"/>
      <c r="F5" s="26"/>
      <c r="G5" s="26"/>
      <c r="H5" s="26"/>
      <c r="I5" s="26"/>
      <c r="J5" s="27"/>
      <c r="K5" s="28"/>
    </row>
    <row r="6" spans="2:11" ht="15.75">
      <c r="B6" s="25">
        <v>1</v>
      </c>
      <c r="C6" s="30" t="s">
        <v>42</v>
      </c>
      <c r="D6" s="31">
        <v>180</v>
      </c>
      <c r="E6" s="31">
        <v>235</v>
      </c>
      <c r="F6" s="31">
        <v>220</v>
      </c>
      <c r="G6" s="31">
        <v>189</v>
      </c>
      <c r="H6" s="31">
        <v>238</v>
      </c>
      <c r="I6" s="31">
        <v>260</v>
      </c>
      <c r="J6" s="32">
        <f>SUM(D6:I6)</f>
        <v>1322</v>
      </c>
      <c r="K6" s="33">
        <f>J6/6</f>
        <v>220.33333333333334</v>
      </c>
    </row>
    <row r="7" spans="2:11" ht="15.75">
      <c r="B7" s="25"/>
      <c r="C7" s="30" t="s">
        <v>40</v>
      </c>
      <c r="D7" s="31">
        <v>193</v>
      </c>
      <c r="E7" s="31">
        <v>197</v>
      </c>
      <c r="F7" s="31">
        <v>202</v>
      </c>
      <c r="G7" s="31">
        <v>186</v>
      </c>
      <c r="H7" s="31">
        <v>176</v>
      </c>
      <c r="I7" s="31">
        <v>215</v>
      </c>
      <c r="J7" s="32">
        <f aca="true" t="shared" si="0" ref="J7:J70">SUM(D7:I7)</f>
        <v>1169</v>
      </c>
      <c r="K7" s="33">
        <f>J7/6</f>
        <v>194.83333333333334</v>
      </c>
    </row>
    <row r="8" spans="1:11" ht="15.75">
      <c r="A8" s="34"/>
      <c r="B8" s="25"/>
      <c r="C8" s="35" t="s">
        <v>41</v>
      </c>
      <c r="D8" s="15">
        <f aca="true" t="shared" si="1" ref="D8:I8">SUM(D6:D7)</f>
        <v>373</v>
      </c>
      <c r="E8" s="15">
        <f t="shared" si="1"/>
        <v>432</v>
      </c>
      <c r="F8" s="15">
        <f t="shared" si="1"/>
        <v>422</v>
      </c>
      <c r="G8" s="15">
        <f t="shared" si="1"/>
        <v>375</v>
      </c>
      <c r="H8" s="15">
        <f t="shared" si="1"/>
        <v>414</v>
      </c>
      <c r="I8" s="15">
        <f t="shared" si="1"/>
        <v>475</v>
      </c>
      <c r="J8" s="15">
        <f t="shared" si="0"/>
        <v>2491</v>
      </c>
      <c r="K8" s="36">
        <f>J8/12</f>
        <v>207.58333333333334</v>
      </c>
    </row>
    <row r="9" spans="2:11" ht="15.75">
      <c r="B9" s="25"/>
      <c r="D9" s="26"/>
      <c r="E9" s="26"/>
      <c r="F9" s="26"/>
      <c r="G9" s="26"/>
      <c r="H9" s="26"/>
      <c r="I9" s="26"/>
      <c r="J9" s="27"/>
      <c r="K9" s="28"/>
    </row>
    <row r="10" spans="2:11" ht="15.75">
      <c r="B10" s="25">
        <v>2</v>
      </c>
      <c r="C10" s="30" t="s">
        <v>2</v>
      </c>
      <c r="D10" s="31">
        <v>243</v>
      </c>
      <c r="E10" s="31">
        <v>150</v>
      </c>
      <c r="F10" s="31">
        <v>185</v>
      </c>
      <c r="G10" s="31">
        <v>216</v>
      </c>
      <c r="H10" s="31">
        <v>213</v>
      </c>
      <c r="I10" s="31">
        <v>215</v>
      </c>
      <c r="J10" s="32">
        <f t="shared" si="0"/>
        <v>1222</v>
      </c>
      <c r="K10" s="33">
        <f>J10/6</f>
        <v>203.66666666666666</v>
      </c>
    </row>
    <row r="11" spans="2:11" ht="15.75">
      <c r="B11" s="25"/>
      <c r="C11" s="30" t="s">
        <v>0</v>
      </c>
      <c r="D11" s="31">
        <v>187</v>
      </c>
      <c r="E11" s="31">
        <v>209</v>
      </c>
      <c r="F11" s="31">
        <v>195</v>
      </c>
      <c r="G11" s="31">
        <v>180</v>
      </c>
      <c r="H11" s="31">
        <v>156</v>
      </c>
      <c r="I11" s="31">
        <v>189</v>
      </c>
      <c r="J11" s="32">
        <f t="shared" si="0"/>
        <v>1116</v>
      </c>
      <c r="K11" s="33">
        <f>J11/6</f>
        <v>186</v>
      </c>
    </row>
    <row r="12" spans="2:11" ht="15.75">
      <c r="B12" s="25"/>
      <c r="C12" s="37" t="s">
        <v>1</v>
      </c>
      <c r="D12" s="19">
        <f aca="true" t="shared" si="2" ref="D12:I12">SUM(D10:D11)</f>
        <v>430</v>
      </c>
      <c r="E12" s="19">
        <f t="shared" si="2"/>
        <v>359</v>
      </c>
      <c r="F12" s="19">
        <f t="shared" si="2"/>
        <v>380</v>
      </c>
      <c r="G12" s="19">
        <f t="shared" si="2"/>
        <v>396</v>
      </c>
      <c r="H12" s="19">
        <f t="shared" si="2"/>
        <v>369</v>
      </c>
      <c r="I12" s="19">
        <f t="shared" si="2"/>
        <v>404</v>
      </c>
      <c r="J12" s="19">
        <f t="shared" si="0"/>
        <v>2338</v>
      </c>
      <c r="K12" s="38">
        <f>J12/12</f>
        <v>194.83333333333334</v>
      </c>
    </row>
    <row r="13" spans="2:11" ht="15.75">
      <c r="B13" s="25"/>
      <c r="D13" s="26"/>
      <c r="E13" s="26"/>
      <c r="F13" s="26"/>
      <c r="G13" s="26"/>
      <c r="H13" s="26"/>
      <c r="I13" s="26"/>
      <c r="J13" s="27"/>
      <c r="K13" s="28"/>
    </row>
    <row r="14" spans="2:11" ht="15.75">
      <c r="B14" s="25">
        <v>3</v>
      </c>
      <c r="C14" s="30" t="s">
        <v>45</v>
      </c>
      <c r="D14" s="31">
        <v>201</v>
      </c>
      <c r="E14" s="31">
        <v>142</v>
      </c>
      <c r="F14" s="31">
        <v>224</v>
      </c>
      <c r="G14" s="31">
        <v>182</v>
      </c>
      <c r="H14" s="31">
        <v>197</v>
      </c>
      <c r="I14" s="31">
        <v>183</v>
      </c>
      <c r="J14" s="32">
        <f t="shared" si="0"/>
        <v>1129</v>
      </c>
      <c r="K14" s="33">
        <f>J14/6</f>
        <v>188.16666666666666</v>
      </c>
    </row>
    <row r="15" spans="2:11" ht="15.75">
      <c r="B15" s="25"/>
      <c r="C15" s="30" t="s">
        <v>48</v>
      </c>
      <c r="D15" s="31">
        <v>183</v>
      </c>
      <c r="E15" s="31">
        <v>160</v>
      </c>
      <c r="F15" s="31">
        <v>163</v>
      </c>
      <c r="G15" s="31">
        <v>177</v>
      </c>
      <c r="H15" s="31">
        <v>205</v>
      </c>
      <c r="I15" s="31">
        <v>196</v>
      </c>
      <c r="J15" s="32">
        <f t="shared" si="0"/>
        <v>1084</v>
      </c>
      <c r="K15" s="33">
        <f>J15/6</f>
        <v>180.66666666666666</v>
      </c>
    </row>
    <row r="16" spans="2:11" ht="15.75">
      <c r="B16" s="25"/>
      <c r="C16" s="39" t="s">
        <v>46</v>
      </c>
      <c r="D16" s="22">
        <f aca="true" t="shared" si="3" ref="D16:I16">SUM(D14:D15)</f>
        <v>384</v>
      </c>
      <c r="E16" s="22">
        <f t="shared" si="3"/>
        <v>302</v>
      </c>
      <c r="F16" s="22">
        <f t="shared" si="3"/>
        <v>387</v>
      </c>
      <c r="G16" s="22">
        <f t="shared" si="3"/>
        <v>359</v>
      </c>
      <c r="H16" s="22">
        <f t="shared" si="3"/>
        <v>402</v>
      </c>
      <c r="I16" s="22">
        <f t="shared" si="3"/>
        <v>379</v>
      </c>
      <c r="J16" s="22">
        <f t="shared" si="0"/>
        <v>2213</v>
      </c>
      <c r="K16" s="40">
        <f>J16/12</f>
        <v>184.41666666666666</v>
      </c>
    </row>
    <row r="17" spans="2:11" ht="15.75">
      <c r="B17" s="25"/>
      <c r="D17" s="26"/>
      <c r="E17" s="26"/>
      <c r="F17" s="26"/>
      <c r="G17" s="26"/>
      <c r="H17" s="26"/>
      <c r="I17" s="26"/>
      <c r="J17" s="27"/>
      <c r="K17" s="28"/>
    </row>
    <row r="18" spans="2:11" ht="15.75">
      <c r="B18" s="25">
        <v>4</v>
      </c>
      <c r="C18" s="30" t="s">
        <v>68</v>
      </c>
      <c r="D18" s="31">
        <v>150</v>
      </c>
      <c r="E18" s="31">
        <v>205</v>
      </c>
      <c r="F18" s="31">
        <v>213</v>
      </c>
      <c r="G18" s="31">
        <v>200</v>
      </c>
      <c r="H18" s="31">
        <v>135</v>
      </c>
      <c r="I18" s="31">
        <v>193</v>
      </c>
      <c r="J18" s="32">
        <f t="shared" si="0"/>
        <v>1096</v>
      </c>
      <c r="K18" s="33">
        <f>J18/6</f>
        <v>182.66666666666666</v>
      </c>
    </row>
    <row r="19" spans="2:11" ht="15.75">
      <c r="B19" s="25"/>
      <c r="C19" s="30" t="s">
        <v>67</v>
      </c>
      <c r="D19" s="31">
        <v>189</v>
      </c>
      <c r="E19" s="31">
        <v>155</v>
      </c>
      <c r="F19" s="31">
        <v>187</v>
      </c>
      <c r="G19" s="31">
        <v>186</v>
      </c>
      <c r="H19" s="31">
        <v>119</v>
      </c>
      <c r="I19" s="31">
        <v>215</v>
      </c>
      <c r="J19" s="32">
        <f t="shared" si="0"/>
        <v>1051</v>
      </c>
      <c r="K19" s="33">
        <f>J19/6</f>
        <v>175.16666666666666</v>
      </c>
    </row>
    <row r="20" spans="2:11" ht="15.75">
      <c r="B20" s="25"/>
      <c r="C20" s="6" t="s">
        <v>41</v>
      </c>
      <c r="D20" s="7">
        <f aca="true" t="shared" si="4" ref="D20:I20">SUM(D18:D19)</f>
        <v>339</v>
      </c>
      <c r="E20" s="7">
        <f t="shared" si="4"/>
        <v>360</v>
      </c>
      <c r="F20" s="7">
        <f t="shared" si="4"/>
        <v>400</v>
      </c>
      <c r="G20" s="7">
        <f t="shared" si="4"/>
        <v>386</v>
      </c>
      <c r="H20" s="7">
        <f t="shared" si="4"/>
        <v>254</v>
      </c>
      <c r="I20" s="7">
        <f t="shared" si="4"/>
        <v>408</v>
      </c>
      <c r="J20" s="7">
        <f t="shared" si="0"/>
        <v>2147</v>
      </c>
      <c r="K20" s="29">
        <f>J20/12</f>
        <v>178.91666666666666</v>
      </c>
    </row>
    <row r="21" spans="2:11" ht="15.75">
      <c r="B21" s="25"/>
      <c r="D21" s="26"/>
      <c r="E21" s="26"/>
      <c r="F21" s="26"/>
      <c r="G21" s="26"/>
      <c r="H21" s="26"/>
      <c r="I21" s="26"/>
      <c r="J21" s="27"/>
      <c r="K21" s="28"/>
    </row>
    <row r="22" spans="2:11" ht="15.75">
      <c r="B22" s="25">
        <v>5</v>
      </c>
      <c r="C22" s="30" t="s">
        <v>81</v>
      </c>
      <c r="D22" s="31">
        <v>182</v>
      </c>
      <c r="E22" s="31">
        <v>212</v>
      </c>
      <c r="F22" s="31">
        <v>141</v>
      </c>
      <c r="G22" s="31">
        <v>186</v>
      </c>
      <c r="H22" s="31">
        <v>176</v>
      </c>
      <c r="I22" s="31">
        <v>199</v>
      </c>
      <c r="J22" s="32">
        <f t="shared" si="0"/>
        <v>1096</v>
      </c>
      <c r="K22" s="33">
        <f>J22/6</f>
        <v>182.66666666666666</v>
      </c>
    </row>
    <row r="23" spans="2:11" ht="15.75">
      <c r="B23" s="25"/>
      <c r="C23" s="30" t="s">
        <v>69</v>
      </c>
      <c r="D23" s="31">
        <v>147</v>
      </c>
      <c r="E23" s="31">
        <v>191</v>
      </c>
      <c r="F23" s="31">
        <v>169</v>
      </c>
      <c r="G23" s="31">
        <v>178</v>
      </c>
      <c r="H23" s="31">
        <v>179</v>
      </c>
      <c r="I23" s="31">
        <v>182</v>
      </c>
      <c r="J23" s="32">
        <f t="shared" si="0"/>
        <v>1046</v>
      </c>
      <c r="K23" s="33">
        <f>J23/6</f>
        <v>174.33333333333334</v>
      </c>
    </row>
    <row r="24" spans="2:11" ht="15.75">
      <c r="B24" s="25"/>
      <c r="C24" s="6" t="s">
        <v>70</v>
      </c>
      <c r="D24" s="7">
        <f aca="true" t="shared" si="5" ref="D24:I24">SUM(D22:D23)</f>
        <v>329</v>
      </c>
      <c r="E24" s="7">
        <f t="shared" si="5"/>
        <v>403</v>
      </c>
      <c r="F24" s="7">
        <f t="shared" si="5"/>
        <v>310</v>
      </c>
      <c r="G24" s="7">
        <f t="shared" si="5"/>
        <v>364</v>
      </c>
      <c r="H24" s="7">
        <f t="shared" si="5"/>
        <v>355</v>
      </c>
      <c r="I24" s="7">
        <f t="shared" si="5"/>
        <v>381</v>
      </c>
      <c r="J24" s="7">
        <f t="shared" si="0"/>
        <v>2142</v>
      </c>
      <c r="K24" s="29">
        <f>J24/12</f>
        <v>178.5</v>
      </c>
    </row>
    <row r="25" spans="2:11" ht="15.75">
      <c r="B25" s="25"/>
      <c r="D25" s="26"/>
      <c r="E25" s="26"/>
      <c r="F25" s="26"/>
      <c r="G25" s="26"/>
      <c r="H25" s="26"/>
      <c r="I25" s="26"/>
      <c r="J25" s="27"/>
      <c r="K25" s="28"/>
    </row>
    <row r="26" spans="2:11" ht="15.75">
      <c r="B26" s="25">
        <v>6</v>
      </c>
      <c r="C26" s="30" t="s">
        <v>52</v>
      </c>
      <c r="D26" s="31">
        <v>171</v>
      </c>
      <c r="E26" s="31">
        <v>189</v>
      </c>
      <c r="F26" s="31">
        <v>233</v>
      </c>
      <c r="G26" s="31">
        <v>135</v>
      </c>
      <c r="H26" s="31">
        <v>195</v>
      </c>
      <c r="I26" s="31">
        <v>220</v>
      </c>
      <c r="J26" s="32">
        <f t="shared" si="0"/>
        <v>1143</v>
      </c>
      <c r="K26" s="33">
        <f>J26/6</f>
        <v>190.5</v>
      </c>
    </row>
    <row r="27" spans="2:11" ht="15.75">
      <c r="B27" s="25"/>
      <c r="C27" s="30" t="s">
        <v>50</v>
      </c>
      <c r="D27" s="31">
        <v>192</v>
      </c>
      <c r="E27" s="31">
        <v>165</v>
      </c>
      <c r="F27" s="31">
        <v>154</v>
      </c>
      <c r="G27" s="31">
        <v>173</v>
      </c>
      <c r="H27" s="31">
        <v>164</v>
      </c>
      <c r="I27" s="31">
        <v>147</v>
      </c>
      <c r="J27" s="32">
        <f t="shared" si="0"/>
        <v>995</v>
      </c>
      <c r="K27" s="33">
        <f>J27/6</f>
        <v>165.83333333333334</v>
      </c>
    </row>
    <row r="28" spans="2:11" ht="15.75">
      <c r="B28" s="25"/>
      <c r="C28" s="6" t="s">
        <v>51</v>
      </c>
      <c r="D28" s="7">
        <f aca="true" t="shared" si="6" ref="D28:I28">SUM(D26:D27)</f>
        <v>363</v>
      </c>
      <c r="E28" s="7">
        <f t="shared" si="6"/>
        <v>354</v>
      </c>
      <c r="F28" s="7">
        <f t="shared" si="6"/>
        <v>387</v>
      </c>
      <c r="G28" s="7">
        <f t="shared" si="6"/>
        <v>308</v>
      </c>
      <c r="H28" s="7">
        <f t="shared" si="6"/>
        <v>359</v>
      </c>
      <c r="I28" s="7">
        <f t="shared" si="6"/>
        <v>367</v>
      </c>
      <c r="J28" s="7">
        <f t="shared" si="0"/>
        <v>2138</v>
      </c>
      <c r="K28" s="29">
        <f>J28/12</f>
        <v>178.16666666666666</v>
      </c>
    </row>
    <row r="29" spans="2:11" ht="15.75">
      <c r="B29" s="25"/>
      <c r="D29" s="26"/>
      <c r="E29" s="26"/>
      <c r="F29" s="26"/>
      <c r="G29" s="26"/>
      <c r="H29" s="26"/>
      <c r="I29" s="26"/>
      <c r="J29" s="27"/>
      <c r="K29" s="28"/>
    </row>
    <row r="30" spans="2:11" ht="15.75">
      <c r="B30" s="25">
        <v>7</v>
      </c>
      <c r="C30" s="30" t="s">
        <v>80</v>
      </c>
      <c r="D30" s="31">
        <v>205</v>
      </c>
      <c r="E30" s="31">
        <v>196</v>
      </c>
      <c r="F30" s="31">
        <v>198</v>
      </c>
      <c r="G30" s="31">
        <v>204</v>
      </c>
      <c r="H30" s="31">
        <v>160</v>
      </c>
      <c r="I30" s="31">
        <v>186</v>
      </c>
      <c r="J30" s="32">
        <f t="shared" si="0"/>
        <v>1149</v>
      </c>
      <c r="K30" s="33">
        <f>J30/6</f>
        <v>191.5</v>
      </c>
    </row>
    <row r="31" spans="2:11" ht="15.75">
      <c r="B31" s="25"/>
      <c r="C31" s="30" t="s">
        <v>73</v>
      </c>
      <c r="D31" s="31">
        <v>137</v>
      </c>
      <c r="E31" s="31">
        <v>203</v>
      </c>
      <c r="F31" s="31">
        <v>167</v>
      </c>
      <c r="G31" s="31">
        <v>161</v>
      </c>
      <c r="H31" s="31">
        <v>148</v>
      </c>
      <c r="I31" s="31">
        <v>166</v>
      </c>
      <c r="J31" s="32">
        <f t="shared" si="0"/>
        <v>982</v>
      </c>
      <c r="K31" s="33">
        <f>J31/6</f>
        <v>163.66666666666666</v>
      </c>
    </row>
    <row r="32" spans="2:11" ht="15.75">
      <c r="B32" s="25"/>
      <c r="C32" s="6" t="s">
        <v>74</v>
      </c>
      <c r="D32" s="7">
        <f aca="true" t="shared" si="7" ref="D32:I32">SUM(D30:D31)</f>
        <v>342</v>
      </c>
      <c r="E32" s="7">
        <f t="shared" si="7"/>
        <v>399</v>
      </c>
      <c r="F32" s="7">
        <f t="shared" si="7"/>
        <v>365</v>
      </c>
      <c r="G32" s="7">
        <f t="shared" si="7"/>
        <v>365</v>
      </c>
      <c r="H32" s="7">
        <f t="shared" si="7"/>
        <v>308</v>
      </c>
      <c r="I32" s="7">
        <f t="shared" si="7"/>
        <v>352</v>
      </c>
      <c r="J32" s="7">
        <f t="shared" si="0"/>
        <v>2131</v>
      </c>
      <c r="K32" s="29">
        <f>J32/12</f>
        <v>177.58333333333334</v>
      </c>
    </row>
    <row r="33" spans="2:11" ht="15.75">
      <c r="B33" s="25"/>
      <c r="D33" s="26"/>
      <c r="E33" s="26"/>
      <c r="F33" s="26"/>
      <c r="G33" s="26"/>
      <c r="H33" s="26"/>
      <c r="I33" s="26"/>
      <c r="J33" s="27"/>
      <c r="K33" s="28"/>
    </row>
    <row r="34" spans="2:11" ht="15.75">
      <c r="B34" s="25">
        <v>8</v>
      </c>
      <c r="C34" s="30" t="s">
        <v>18</v>
      </c>
      <c r="D34" s="31">
        <v>203</v>
      </c>
      <c r="E34" s="31">
        <v>167</v>
      </c>
      <c r="F34" s="31">
        <v>201</v>
      </c>
      <c r="G34" s="31">
        <v>157</v>
      </c>
      <c r="H34" s="31">
        <v>168</v>
      </c>
      <c r="I34" s="31">
        <v>172</v>
      </c>
      <c r="J34" s="32">
        <f t="shared" si="0"/>
        <v>1068</v>
      </c>
      <c r="K34" s="33">
        <f>J34/6</f>
        <v>178</v>
      </c>
    </row>
    <row r="35" spans="2:11" ht="15.75">
      <c r="B35" s="25"/>
      <c r="C35" s="30" t="s">
        <v>15</v>
      </c>
      <c r="D35" s="31">
        <v>193</v>
      </c>
      <c r="E35" s="31">
        <v>214</v>
      </c>
      <c r="F35" s="31">
        <v>182</v>
      </c>
      <c r="G35" s="31">
        <v>148</v>
      </c>
      <c r="H35" s="31">
        <v>159</v>
      </c>
      <c r="I35" s="31">
        <v>159</v>
      </c>
      <c r="J35" s="32">
        <f t="shared" si="0"/>
        <v>1055</v>
      </c>
      <c r="K35" s="33">
        <f>J35/6</f>
        <v>175.83333333333334</v>
      </c>
    </row>
    <row r="36" spans="2:11" ht="15.75">
      <c r="B36" s="25"/>
      <c r="C36" s="6" t="s">
        <v>16</v>
      </c>
      <c r="D36" s="7">
        <f aca="true" t="shared" si="8" ref="D36:I36">SUM(D34:D35)</f>
        <v>396</v>
      </c>
      <c r="E36" s="7">
        <f t="shared" si="8"/>
        <v>381</v>
      </c>
      <c r="F36" s="7">
        <f t="shared" si="8"/>
        <v>383</v>
      </c>
      <c r="G36" s="7">
        <f t="shared" si="8"/>
        <v>305</v>
      </c>
      <c r="H36" s="7">
        <f t="shared" si="8"/>
        <v>327</v>
      </c>
      <c r="I36" s="7">
        <f t="shared" si="8"/>
        <v>331</v>
      </c>
      <c r="J36" s="7">
        <f t="shared" si="0"/>
        <v>2123</v>
      </c>
      <c r="K36" s="29">
        <f>J36/12</f>
        <v>176.91666666666666</v>
      </c>
    </row>
    <row r="37" spans="2:11" ht="15.75">
      <c r="B37" s="25"/>
      <c r="D37" s="26"/>
      <c r="E37" s="26"/>
      <c r="F37" s="26"/>
      <c r="G37" s="26"/>
      <c r="H37" s="26"/>
      <c r="I37" s="26"/>
      <c r="J37" s="27"/>
      <c r="K37" s="28"/>
    </row>
    <row r="38" spans="2:11" ht="15.75">
      <c r="B38" s="25">
        <v>9</v>
      </c>
      <c r="C38" s="30" t="s">
        <v>25</v>
      </c>
      <c r="D38" s="31">
        <v>209</v>
      </c>
      <c r="E38" s="31">
        <v>189</v>
      </c>
      <c r="F38" s="31">
        <v>177</v>
      </c>
      <c r="G38" s="31">
        <v>176</v>
      </c>
      <c r="H38" s="31">
        <v>233</v>
      </c>
      <c r="I38" s="31">
        <v>199</v>
      </c>
      <c r="J38" s="32">
        <f t="shared" si="0"/>
        <v>1183</v>
      </c>
      <c r="K38" s="33">
        <f>J38/6</f>
        <v>197.16666666666666</v>
      </c>
    </row>
    <row r="39" spans="2:11" ht="15.75">
      <c r="B39" s="25"/>
      <c r="C39" s="30" t="s">
        <v>27</v>
      </c>
      <c r="D39" s="31">
        <v>142</v>
      </c>
      <c r="E39" s="31">
        <v>173</v>
      </c>
      <c r="F39" s="31">
        <v>189</v>
      </c>
      <c r="G39" s="31">
        <v>157</v>
      </c>
      <c r="H39" s="31">
        <v>122</v>
      </c>
      <c r="I39" s="31">
        <v>138</v>
      </c>
      <c r="J39" s="32">
        <f t="shared" si="0"/>
        <v>921</v>
      </c>
      <c r="K39" s="33">
        <f>J39/6</f>
        <v>153.5</v>
      </c>
    </row>
    <row r="40" spans="2:11" ht="15.75">
      <c r="B40" s="25"/>
      <c r="C40" s="6" t="s">
        <v>26</v>
      </c>
      <c r="D40" s="7">
        <f aca="true" t="shared" si="9" ref="D40:I40">SUM(D38:D39)</f>
        <v>351</v>
      </c>
      <c r="E40" s="7">
        <f t="shared" si="9"/>
        <v>362</v>
      </c>
      <c r="F40" s="7">
        <f t="shared" si="9"/>
        <v>366</v>
      </c>
      <c r="G40" s="7">
        <f t="shared" si="9"/>
        <v>333</v>
      </c>
      <c r="H40" s="7">
        <f t="shared" si="9"/>
        <v>355</v>
      </c>
      <c r="I40" s="7">
        <f t="shared" si="9"/>
        <v>337</v>
      </c>
      <c r="J40" s="7">
        <f t="shared" si="0"/>
        <v>2104</v>
      </c>
      <c r="K40" s="29">
        <f>J40/12</f>
        <v>175.33333333333334</v>
      </c>
    </row>
    <row r="41" spans="2:11" ht="15.75">
      <c r="B41" s="25"/>
      <c r="D41" s="26"/>
      <c r="E41" s="26"/>
      <c r="F41" s="26"/>
      <c r="G41" s="26"/>
      <c r="H41" s="26"/>
      <c r="I41" s="26"/>
      <c r="J41" s="27"/>
      <c r="K41" s="28"/>
    </row>
    <row r="42" spans="2:11" ht="15.75">
      <c r="B42" s="25">
        <v>10</v>
      </c>
      <c r="C42" s="30" t="s">
        <v>7</v>
      </c>
      <c r="D42" s="31">
        <v>220</v>
      </c>
      <c r="E42" s="31">
        <v>146</v>
      </c>
      <c r="F42" s="31">
        <v>175</v>
      </c>
      <c r="G42" s="31">
        <v>202</v>
      </c>
      <c r="H42" s="31">
        <v>169</v>
      </c>
      <c r="I42" s="31">
        <v>161</v>
      </c>
      <c r="J42" s="32">
        <f t="shared" si="0"/>
        <v>1073</v>
      </c>
      <c r="K42" s="33">
        <f>J42/6</f>
        <v>178.83333333333334</v>
      </c>
    </row>
    <row r="43" spans="2:11" ht="15.75">
      <c r="B43" s="25"/>
      <c r="C43" s="30" t="s">
        <v>5</v>
      </c>
      <c r="D43" s="31">
        <v>168</v>
      </c>
      <c r="E43" s="31">
        <v>176</v>
      </c>
      <c r="F43" s="31">
        <v>168</v>
      </c>
      <c r="G43" s="31">
        <v>164</v>
      </c>
      <c r="H43" s="31">
        <v>179</v>
      </c>
      <c r="I43" s="31">
        <v>164</v>
      </c>
      <c r="J43" s="32">
        <f t="shared" si="0"/>
        <v>1019</v>
      </c>
      <c r="K43" s="33">
        <f>J43/6</f>
        <v>169.83333333333334</v>
      </c>
    </row>
    <row r="44" spans="2:11" ht="15.75">
      <c r="B44" s="25"/>
      <c r="C44" s="6" t="s">
        <v>6</v>
      </c>
      <c r="D44" s="7">
        <f aca="true" t="shared" si="10" ref="D44:I44">SUM(D42:D43)</f>
        <v>388</v>
      </c>
      <c r="E44" s="7">
        <f t="shared" si="10"/>
        <v>322</v>
      </c>
      <c r="F44" s="7">
        <f t="shared" si="10"/>
        <v>343</v>
      </c>
      <c r="G44" s="7">
        <f t="shared" si="10"/>
        <v>366</v>
      </c>
      <c r="H44" s="7">
        <f t="shared" si="10"/>
        <v>348</v>
      </c>
      <c r="I44" s="7">
        <f t="shared" si="10"/>
        <v>325</v>
      </c>
      <c r="J44" s="7">
        <f t="shared" si="0"/>
        <v>2092</v>
      </c>
      <c r="K44" s="29">
        <f>J44/12</f>
        <v>174.33333333333334</v>
      </c>
    </row>
    <row r="45" spans="2:11" ht="15.75">
      <c r="B45" s="25"/>
      <c r="D45" s="26"/>
      <c r="E45" s="26"/>
      <c r="F45" s="26"/>
      <c r="G45" s="26"/>
      <c r="H45" s="26"/>
      <c r="I45" s="26"/>
      <c r="J45" s="27"/>
      <c r="K45" s="28"/>
    </row>
    <row r="46" spans="2:11" ht="15.75">
      <c r="B46" s="25">
        <v>11</v>
      </c>
      <c r="C46" s="30" t="s">
        <v>20</v>
      </c>
      <c r="D46" s="31">
        <v>166</v>
      </c>
      <c r="E46" s="31">
        <v>167</v>
      </c>
      <c r="F46" s="31">
        <v>186</v>
      </c>
      <c r="G46" s="31">
        <v>227</v>
      </c>
      <c r="H46" s="31">
        <v>194</v>
      </c>
      <c r="I46" s="31">
        <v>167</v>
      </c>
      <c r="J46" s="32">
        <f t="shared" si="0"/>
        <v>1107</v>
      </c>
      <c r="K46" s="33">
        <f>J46/6</f>
        <v>184.5</v>
      </c>
    </row>
    <row r="47" spans="2:11" ht="15.75">
      <c r="B47" s="25"/>
      <c r="C47" s="30" t="s">
        <v>22</v>
      </c>
      <c r="D47" s="31">
        <v>196</v>
      </c>
      <c r="E47" s="31">
        <v>150</v>
      </c>
      <c r="F47" s="31">
        <v>111</v>
      </c>
      <c r="G47" s="31">
        <v>169</v>
      </c>
      <c r="H47" s="31">
        <v>152</v>
      </c>
      <c r="I47" s="31">
        <v>178</v>
      </c>
      <c r="J47" s="32">
        <f t="shared" si="0"/>
        <v>956</v>
      </c>
      <c r="K47" s="33">
        <f>J47/6</f>
        <v>159.33333333333334</v>
      </c>
    </row>
    <row r="48" spans="2:11" ht="15.75">
      <c r="B48" s="25"/>
      <c r="C48" s="6" t="s">
        <v>21</v>
      </c>
      <c r="D48" s="7">
        <f aca="true" t="shared" si="11" ref="D48:I48">SUM(D46:D47)</f>
        <v>362</v>
      </c>
      <c r="E48" s="7">
        <f t="shared" si="11"/>
        <v>317</v>
      </c>
      <c r="F48" s="7">
        <f t="shared" si="11"/>
        <v>297</v>
      </c>
      <c r="G48" s="7">
        <f t="shared" si="11"/>
        <v>396</v>
      </c>
      <c r="H48" s="7">
        <f t="shared" si="11"/>
        <v>346</v>
      </c>
      <c r="I48" s="7">
        <f t="shared" si="11"/>
        <v>345</v>
      </c>
      <c r="J48" s="7">
        <f t="shared" si="0"/>
        <v>2063</v>
      </c>
      <c r="K48" s="29">
        <f>J48/12</f>
        <v>171.91666666666666</v>
      </c>
    </row>
    <row r="49" spans="2:11" ht="15.75">
      <c r="B49" s="25"/>
      <c r="D49" s="26"/>
      <c r="E49" s="26"/>
      <c r="F49" s="26"/>
      <c r="G49" s="26"/>
      <c r="H49" s="26"/>
      <c r="I49" s="26"/>
      <c r="J49" s="27"/>
      <c r="K49" s="28"/>
    </row>
    <row r="50" spans="2:11" ht="15.75">
      <c r="B50" s="25">
        <v>12</v>
      </c>
      <c r="C50" s="30" t="s">
        <v>78</v>
      </c>
      <c r="D50" s="31">
        <v>180</v>
      </c>
      <c r="E50" s="31">
        <v>169</v>
      </c>
      <c r="F50" s="31">
        <v>162</v>
      </c>
      <c r="G50" s="31">
        <v>132</v>
      </c>
      <c r="H50" s="31">
        <v>184</v>
      </c>
      <c r="I50" s="31">
        <v>209</v>
      </c>
      <c r="J50" s="32">
        <f t="shared" si="0"/>
        <v>1036</v>
      </c>
      <c r="K50" s="33">
        <f>J50/6</f>
        <v>172.66666666666666</v>
      </c>
    </row>
    <row r="51" spans="2:11" ht="15.75">
      <c r="B51" s="25"/>
      <c r="C51" s="30" t="s">
        <v>88</v>
      </c>
      <c r="D51" s="31">
        <v>138</v>
      </c>
      <c r="E51" s="31">
        <v>175</v>
      </c>
      <c r="F51" s="31">
        <v>179</v>
      </c>
      <c r="G51" s="31">
        <v>169</v>
      </c>
      <c r="H51" s="31">
        <v>199</v>
      </c>
      <c r="I51" s="31">
        <v>150</v>
      </c>
      <c r="J51" s="32">
        <f t="shared" si="0"/>
        <v>1010</v>
      </c>
      <c r="K51" s="33">
        <f>J51/6</f>
        <v>168.33333333333334</v>
      </c>
    </row>
    <row r="52" spans="2:11" ht="15.75">
      <c r="B52" s="25"/>
      <c r="C52" s="6" t="s">
        <v>72</v>
      </c>
      <c r="D52" s="7">
        <f aca="true" t="shared" si="12" ref="D52:I52">SUM(D50:D51)</f>
        <v>318</v>
      </c>
      <c r="E52" s="7">
        <f t="shared" si="12"/>
        <v>344</v>
      </c>
      <c r="F52" s="7">
        <f t="shared" si="12"/>
        <v>341</v>
      </c>
      <c r="G52" s="7">
        <f t="shared" si="12"/>
        <v>301</v>
      </c>
      <c r="H52" s="7">
        <f t="shared" si="12"/>
        <v>383</v>
      </c>
      <c r="I52" s="7">
        <f t="shared" si="12"/>
        <v>359</v>
      </c>
      <c r="J52" s="7">
        <f t="shared" si="0"/>
        <v>2046</v>
      </c>
      <c r="K52" s="29">
        <f>J52/12</f>
        <v>170.5</v>
      </c>
    </row>
    <row r="53" spans="2:11" ht="15.75">
      <c r="B53" s="25"/>
      <c r="D53" s="26"/>
      <c r="E53" s="26"/>
      <c r="F53" s="26"/>
      <c r="G53" s="26"/>
      <c r="H53" s="26"/>
      <c r="I53" s="26"/>
      <c r="J53" s="27"/>
      <c r="K53" s="28"/>
    </row>
    <row r="54" spans="2:11" ht="15.75">
      <c r="B54" s="25">
        <v>13</v>
      </c>
      <c r="C54" s="30" t="s">
        <v>76</v>
      </c>
      <c r="D54" s="31">
        <v>155</v>
      </c>
      <c r="E54" s="31">
        <v>190</v>
      </c>
      <c r="F54" s="31">
        <v>191</v>
      </c>
      <c r="G54" s="31">
        <v>148</v>
      </c>
      <c r="H54" s="31">
        <v>163</v>
      </c>
      <c r="I54" s="31">
        <v>182</v>
      </c>
      <c r="J54" s="32">
        <f t="shared" si="0"/>
        <v>1029</v>
      </c>
      <c r="K54" s="33">
        <f>J54/6</f>
        <v>171.5</v>
      </c>
    </row>
    <row r="55" spans="2:11" ht="15.75">
      <c r="B55" s="25"/>
      <c r="C55" s="30" t="s">
        <v>85</v>
      </c>
      <c r="D55" s="31">
        <v>183</v>
      </c>
      <c r="E55" s="31">
        <v>153</v>
      </c>
      <c r="F55" s="31">
        <v>183</v>
      </c>
      <c r="G55" s="31">
        <v>140</v>
      </c>
      <c r="H55" s="31">
        <v>194</v>
      </c>
      <c r="I55" s="31">
        <v>161</v>
      </c>
      <c r="J55" s="32">
        <f t="shared" si="0"/>
        <v>1014</v>
      </c>
      <c r="K55" s="33">
        <f>J55/6</f>
        <v>169</v>
      </c>
    </row>
    <row r="56" spans="2:11" ht="15.75">
      <c r="B56" s="25"/>
      <c r="C56" s="6" t="s">
        <v>77</v>
      </c>
      <c r="D56" s="7">
        <f aca="true" t="shared" si="13" ref="D56:I56">SUM(D54:D55)</f>
        <v>338</v>
      </c>
      <c r="E56" s="7">
        <f t="shared" si="13"/>
        <v>343</v>
      </c>
      <c r="F56" s="7">
        <f t="shared" si="13"/>
        <v>374</v>
      </c>
      <c r="G56" s="7">
        <f t="shared" si="13"/>
        <v>288</v>
      </c>
      <c r="H56" s="7">
        <f t="shared" si="13"/>
        <v>357</v>
      </c>
      <c r="I56" s="7">
        <f t="shared" si="13"/>
        <v>343</v>
      </c>
      <c r="J56" s="7">
        <f t="shared" si="0"/>
        <v>2043</v>
      </c>
      <c r="K56" s="29">
        <f>J56/12</f>
        <v>170.25</v>
      </c>
    </row>
    <row r="57" spans="2:11" ht="15.75">
      <c r="B57" s="25"/>
      <c r="D57" s="26"/>
      <c r="E57" s="26"/>
      <c r="F57" s="26"/>
      <c r="G57" s="26"/>
      <c r="H57" s="26"/>
      <c r="I57" s="26"/>
      <c r="J57" s="27"/>
      <c r="K57" s="28"/>
    </row>
    <row r="58" spans="2:11" ht="15.75">
      <c r="B58" s="25">
        <v>14</v>
      </c>
      <c r="C58" s="30" t="s">
        <v>32</v>
      </c>
      <c r="D58" s="31">
        <v>161</v>
      </c>
      <c r="E58" s="31">
        <v>167</v>
      </c>
      <c r="F58" s="31">
        <v>191</v>
      </c>
      <c r="G58" s="31">
        <v>181</v>
      </c>
      <c r="H58" s="31">
        <v>212</v>
      </c>
      <c r="I58" s="31">
        <v>147</v>
      </c>
      <c r="J58" s="32">
        <f t="shared" si="0"/>
        <v>1059</v>
      </c>
      <c r="K58" s="33">
        <f>J58/6</f>
        <v>176.5</v>
      </c>
    </row>
    <row r="59" spans="2:11" ht="15.75">
      <c r="B59" s="25"/>
      <c r="C59" s="30" t="s">
        <v>30</v>
      </c>
      <c r="D59" s="31">
        <v>151</v>
      </c>
      <c r="E59" s="31">
        <v>185</v>
      </c>
      <c r="F59" s="31">
        <v>162</v>
      </c>
      <c r="G59" s="31">
        <v>163</v>
      </c>
      <c r="H59" s="31">
        <v>179</v>
      </c>
      <c r="I59" s="31">
        <v>144</v>
      </c>
      <c r="J59" s="32">
        <f t="shared" si="0"/>
        <v>984</v>
      </c>
      <c r="K59" s="33">
        <f>J59/6</f>
        <v>164</v>
      </c>
    </row>
    <row r="60" spans="2:11" ht="15.75">
      <c r="B60" s="25"/>
      <c r="C60" s="6" t="s">
        <v>31</v>
      </c>
      <c r="D60" s="7">
        <f aca="true" t="shared" si="14" ref="D60:I60">SUM(D58:D59)</f>
        <v>312</v>
      </c>
      <c r="E60" s="7">
        <f t="shared" si="14"/>
        <v>352</v>
      </c>
      <c r="F60" s="7">
        <f t="shared" si="14"/>
        <v>353</v>
      </c>
      <c r="G60" s="7">
        <f t="shared" si="14"/>
        <v>344</v>
      </c>
      <c r="H60" s="7">
        <f t="shared" si="14"/>
        <v>391</v>
      </c>
      <c r="I60" s="7">
        <f t="shared" si="14"/>
        <v>291</v>
      </c>
      <c r="J60" s="7">
        <f t="shared" si="0"/>
        <v>2043</v>
      </c>
      <c r="K60" s="29">
        <f>J60/12</f>
        <v>170.25</v>
      </c>
    </row>
    <row r="61" spans="2:11" ht="15.75">
      <c r="B61" s="25"/>
      <c r="D61" s="26"/>
      <c r="E61" s="26"/>
      <c r="F61" s="26"/>
      <c r="G61" s="26"/>
      <c r="H61" s="26"/>
      <c r="I61" s="26"/>
      <c r="J61" s="27"/>
      <c r="K61" s="28"/>
    </row>
    <row r="62" spans="2:11" ht="15.75">
      <c r="B62" s="25">
        <v>15</v>
      </c>
      <c r="C62" s="30" t="s">
        <v>12</v>
      </c>
      <c r="D62" s="31">
        <v>173</v>
      </c>
      <c r="E62" s="31">
        <v>161</v>
      </c>
      <c r="F62" s="31">
        <v>192</v>
      </c>
      <c r="G62" s="31">
        <v>192</v>
      </c>
      <c r="H62" s="31">
        <v>191</v>
      </c>
      <c r="I62" s="31">
        <v>169</v>
      </c>
      <c r="J62" s="32">
        <f t="shared" si="0"/>
        <v>1078</v>
      </c>
      <c r="K62" s="33">
        <f>J62/6</f>
        <v>179.66666666666666</v>
      </c>
    </row>
    <row r="63" spans="2:11" ht="15.75">
      <c r="B63" s="25"/>
      <c r="C63" s="30" t="s">
        <v>10</v>
      </c>
      <c r="D63" s="31">
        <v>134</v>
      </c>
      <c r="E63" s="31">
        <v>133</v>
      </c>
      <c r="F63" s="31">
        <v>146</v>
      </c>
      <c r="G63" s="31">
        <v>184</v>
      </c>
      <c r="H63" s="31">
        <v>180</v>
      </c>
      <c r="I63" s="31">
        <v>183</v>
      </c>
      <c r="J63" s="32">
        <f t="shared" si="0"/>
        <v>960</v>
      </c>
      <c r="K63" s="33">
        <f>J63/6</f>
        <v>160</v>
      </c>
    </row>
    <row r="64" spans="2:11" ht="15.75">
      <c r="B64" s="25"/>
      <c r="C64" s="6" t="s">
        <v>11</v>
      </c>
      <c r="D64" s="7">
        <f aca="true" t="shared" si="15" ref="D64:I64">SUM(D62:D63)</f>
        <v>307</v>
      </c>
      <c r="E64" s="7">
        <f t="shared" si="15"/>
        <v>294</v>
      </c>
      <c r="F64" s="7">
        <f t="shared" si="15"/>
        <v>338</v>
      </c>
      <c r="G64" s="7">
        <f t="shared" si="15"/>
        <v>376</v>
      </c>
      <c r="H64" s="7">
        <f t="shared" si="15"/>
        <v>371</v>
      </c>
      <c r="I64" s="7">
        <f t="shared" si="15"/>
        <v>352</v>
      </c>
      <c r="J64" s="7">
        <f t="shared" si="0"/>
        <v>2038</v>
      </c>
      <c r="K64" s="29">
        <f>J64/12</f>
        <v>169.83333333333334</v>
      </c>
    </row>
    <row r="65" spans="2:11" ht="15.75">
      <c r="B65" s="25"/>
      <c r="D65" s="26"/>
      <c r="E65" s="26"/>
      <c r="F65" s="26"/>
      <c r="G65" s="26"/>
      <c r="H65" s="26"/>
      <c r="I65" s="26"/>
      <c r="J65" s="27"/>
      <c r="K65" s="28"/>
    </row>
    <row r="66" spans="2:11" ht="15.75">
      <c r="B66" s="25">
        <v>16</v>
      </c>
      <c r="C66" s="30" t="s">
        <v>60</v>
      </c>
      <c r="D66" s="31">
        <v>173</v>
      </c>
      <c r="E66" s="31">
        <v>203</v>
      </c>
      <c r="F66" s="31">
        <v>191</v>
      </c>
      <c r="G66" s="31">
        <v>205</v>
      </c>
      <c r="H66" s="31">
        <v>152</v>
      </c>
      <c r="I66" s="31">
        <v>145</v>
      </c>
      <c r="J66" s="32">
        <f t="shared" si="0"/>
        <v>1069</v>
      </c>
      <c r="K66" s="33">
        <f>J66/6</f>
        <v>178.16666666666666</v>
      </c>
    </row>
    <row r="67" spans="2:11" ht="15.75">
      <c r="B67" s="25"/>
      <c r="C67" s="30" t="s">
        <v>63</v>
      </c>
      <c r="D67" s="31">
        <v>157</v>
      </c>
      <c r="E67" s="31">
        <v>135</v>
      </c>
      <c r="F67" s="31">
        <v>166</v>
      </c>
      <c r="G67" s="31">
        <v>157</v>
      </c>
      <c r="H67" s="31">
        <v>174</v>
      </c>
      <c r="I67" s="31">
        <v>159</v>
      </c>
      <c r="J67" s="32">
        <f t="shared" si="0"/>
        <v>948</v>
      </c>
      <c r="K67" s="33">
        <f>J67/6</f>
        <v>158</v>
      </c>
    </row>
    <row r="68" spans="2:11" ht="15.75">
      <c r="B68" s="25"/>
      <c r="C68" s="6" t="s">
        <v>61</v>
      </c>
      <c r="D68" s="7">
        <f aca="true" t="shared" si="16" ref="D68:I68">SUM(D66:D67)</f>
        <v>330</v>
      </c>
      <c r="E68" s="7">
        <f t="shared" si="16"/>
        <v>338</v>
      </c>
      <c r="F68" s="7">
        <f t="shared" si="16"/>
        <v>357</v>
      </c>
      <c r="G68" s="7">
        <f t="shared" si="16"/>
        <v>362</v>
      </c>
      <c r="H68" s="7">
        <f t="shared" si="16"/>
        <v>326</v>
      </c>
      <c r="I68" s="7">
        <f t="shared" si="16"/>
        <v>304</v>
      </c>
      <c r="J68" s="7">
        <f t="shared" si="0"/>
        <v>2017</v>
      </c>
      <c r="K68" s="29">
        <f>J68/12</f>
        <v>168.08333333333334</v>
      </c>
    </row>
    <row r="69" spans="2:11" ht="15.75">
      <c r="B69" s="25"/>
      <c r="D69" s="26"/>
      <c r="E69" s="26"/>
      <c r="F69" s="26"/>
      <c r="G69" s="26"/>
      <c r="H69" s="26"/>
      <c r="I69" s="26"/>
      <c r="J69" s="27"/>
      <c r="K69" s="28"/>
    </row>
    <row r="70" spans="2:11" ht="15.75">
      <c r="B70" s="25">
        <v>17</v>
      </c>
      <c r="C70" s="30" t="s">
        <v>37</v>
      </c>
      <c r="D70" s="31">
        <v>165</v>
      </c>
      <c r="E70" s="31">
        <v>166</v>
      </c>
      <c r="F70" s="31">
        <v>175</v>
      </c>
      <c r="G70" s="31">
        <v>160</v>
      </c>
      <c r="H70" s="31">
        <v>213</v>
      </c>
      <c r="I70" s="31">
        <v>186</v>
      </c>
      <c r="J70" s="32">
        <f t="shared" si="0"/>
        <v>1065</v>
      </c>
      <c r="K70" s="33">
        <f>J70/6</f>
        <v>177.5</v>
      </c>
    </row>
    <row r="71" spans="2:11" ht="15.75">
      <c r="B71" s="25"/>
      <c r="C71" s="30" t="s">
        <v>38</v>
      </c>
      <c r="D71" s="31">
        <v>138</v>
      </c>
      <c r="E71" s="31">
        <v>141</v>
      </c>
      <c r="F71" s="31">
        <v>138</v>
      </c>
      <c r="G71" s="31">
        <v>194</v>
      </c>
      <c r="H71" s="31">
        <v>178</v>
      </c>
      <c r="I71" s="31">
        <v>162</v>
      </c>
      <c r="J71" s="32">
        <f aca="true" t="shared" si="17" ref="J71:J76">SUM(D71:I71)</f>
        <v>951</v>
      </c>
      <c r="K71" s="33">
        <f>J71/6</f>
        <v>158.5</v>
      </c>
    </row>
    <row r="72" spans="2:11" ht="15.75">
      <c r="B72" s="25"/>
      <c r="C72" s="6" t="s">
        <v>72</v>
      </c>
      <c r="D72" s="7">
        <f aca="true" t="shared" si="18" ref="D72:I72">SUM(D70:D71)</f>
        <v>303</v>
      </c>
      <c r="E72" s="7">
        <f t="shared" si="18"/>
        <v>307</v>
      </c>
      <c r="F72" s="7">
        <f t="shared" si="18"/>
        <v>313</v>
      </c>
      <c r="G72" s="7">
        <f t="shared" si="18"/>
        <v>354</v>
      </c>
      <c r="H72" s="7">
        <f t="shared" si="18"/>
        <v>391</v>
      </c>
      <c r="I72" s="7">
        <f t="shared" si="18"/>
        <v>348</v>
      </c>
      <c r="J72" s="7">
        <f t="shared" si="17"/>
        <v>2016</v>
      </c>
      <c r="K72" s="29">
        <f>J72/12</f>
        <v>168</v>
      </c>
    </row>
    <row r="73" spans="2:11" ht="15.75">
      <c r="B73" s="25"/>
      <c r="D73" s="26"/>
      <c r="E73" s="26"/>
      <c r="F73" s="26"/>
      <c r="G73" s="26"/>
      <c r="H73" s="26"/>
      <c r="I73" s="26"/>
      <c r="J73" s="27"/>
      <c r="K73" s="28"/>
    </row>
    <row r="74" spans="2:11" ht="15.75">
      <c r="B74" s="25">
        <v>18</v>
      </c>
      <c r="C74" s="30" t="s">
        <v>55</v>
      </c>
      <c r="D74" s="31">
        <v>177</v>
      </c>
      <c r="E74" s="31">
        <v>171</v>
      </c>
      <c r="F74" s="31">
        <v>162</v>
      </c>
      <c r="G74" s="31">
        <v>169</v>
      </c>
      <c r="H74" s="31">
        <v>167</v>
      </c>
      <c r="I74" s="31">
        <v>178</v>
      </c>
      <c r="J74" s="32">
        <f t="shared" si="17"/>
        <v>1024</v>
      </c>
      <c r="K74" s="33">
        <f>J74/6</f>
        <v>170.66666666666666</v>
      </c>
    </row>
    <row r="75" spans="2:11" ht="15.75">
      <c r="B75" s="25"/>
      <c r="C75" s="30" t="s">
        <v>57</v>
      </c>
      <c r="D75" s="31">
        <v>144</v>
      </c>
      <c r="E75" s="31">
        <v>160</v>
      </c>
      <c r="F75" s="31">
        <v>152</v>
      </c>
      <c r="G75" s="31">
        <v>191</v>
      </c>
      <c r="H75" s="31">
        <v>180</v>
      </c>
      <c r="I75" s="31">
        <v>144</v>
      </c>
      <c r="J75" s="32">
        <f t="shared" si="17"/>
        <v>971</v>
      </c>
      <c r="K75" s="33">
        <f>J75/6</f>
        <v>161.83333333333334</v>
      </c>
    </row>
    <row r="76" spans="2:11" ht="15.75">
      <c r="B76" s="25"/>
      <c r="C76" s="6" t="s">
        <v>83</v>
      </c>
      <c r="D76" s="7">
        <f aca="true" t="shared" si="19" ref="D76:I76">SUM(D74:D75)</f>
        <v>321</v>
      </c>
      <c r="E76" s="7">
        <f t="shared" si="19"/>
        <v>331</v>
      </c>
      <c r="F76" s="7">
        <f t="shared" si="19"/>
        <v>314</v>
      </c>
      <c r="G76" s="7">
        <f t="shared" si="19"/>
        <v>360</v>
      </c>
      <c r="H76" s="7">
        <f t="shared" si="19"/>
        <v>347</v>
      </c>
      <c r="I76" s="7">
        <f t="shared" si="19"/>
        <v>322</v>
      </c>
      <c r="J76" s="7">
        <f t="shared" si="17"/>
        <v>1995</v>
      </c>
      <c r="K76" s="29">
        <f>J76/12</f>
        <v>166.25</v>
      </c>
    </row>
  </sheetData>
  <mergeCells count="2">
    <mergeCell ref="C1:K1"/>
    <mergeCell ref="C2:K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61"/>
  <sheetViews>
    <sheetView workbookViewId="0" topLeftCell="A1">
      <selection activeCell="C5" sqref="C5"/>
    </sheetView>
  </sheetViews>
  <sheetFormatPr defaultColWidth="9.140625" defaultRowHeight="12.75"/>
  <cols>
    <col min="1" max="1" width="3.57421875" style="1" customWidth="1"/>
    <col min="2" max="2" width="4.57421875" style="2" customWidth="1"/>
    <col min="3" max="3" width="29.28125" style="1" bestFit="1" customWidth="1"/>
    <col min="4" max="9" width="4.00390625" style="3" bestFit="1" customWidth="1"/>
    <col min="10" max="10" width="6.7109375" style="4" bestFit="1" customWidth="1"/>
    <col min="11" max="11" width="11.00390625" style="5" bestFit="1" customWidth="1"/>
    <col min="12" max="16384" width="11.421875" style="1" customWidth="1"/>
  </cols>
  <sheetData>
    <row r="2" spans="3:11" ht="20.25">
      <c r="C2" s="72" t="s">
        <v>89</v>
      </c>
      <c r="D2" s="72"/>
      <c r="E2" s="72"/>
      <c r="F2" s="72"/>
      <c r="G2" s="72"/>
      <c r="H2" s="72"/>
      <c r="I2" s="72"/>
      <c r="J2" s="72"/>
      <c r="K2" s="72"/>
    </row>
    <row r="3" spans="3:11" ht="20.25">
      <c r="C3" s="72" t="s">
        <v>90</v>
      </c>
      <c r="D3" s="72"/>
      <c r="E3" s="72"/>
      <c r="F3" s="72"/>
      <c r="G3" s="72"/>
      <c r="H3" s="72"/>
      <c r="I3" s="72"/>
      <c r="J3" s="72"/>
      <c r="K3" s="72"/>
    </row>
    <row r="5" spans="3:11" ht="15.75">
      <c r="C5" s="6" t="s">
        <v>91</v>
      </c>
      <c r="D5" s="7" t="s">
        <v>92</v>
      </c>
      <c r="E5" s="7" t="s">
        <v>93</v>
      </c>
      <c r="F5" s="7" t="s">
        <v>94</v>
      </c>
      <c r="G5" s="7" t="s">
        <v>95</v>
      </c>
      <c r="H5" s="7" t="s">
        <v>96</v>
      </c>
      <c r="I5" s="7" t="s">
        <v>97</v>
      </c>
      <c r="J5" s="7" t="s">
        <v>98</v>
      </c>
      <c r="K5" s="8" t="s">
        <v>99</v>
      </c>
    </row>
    <row r="7" spans="2:11" ht="15.75">
      <c r="B7" s="2">
        <v>1</v>
      </c>
      <c r="C7" s="9" t="s">
        <v>29</v>
      </c>
      <c r="D7" s="10">
        <v>227</v>
      </c>
      <c r="E7" s="10">
        <v>180</v>
      </c>
      <c r="F7" s="10">
        <v>199</v>
      </c>
      <c r="G7" s="10">
        <v>162</v>
      </c>
      <c r="H7" s="10">
        <v>148</v>
      </c>
      <c r="I7" s="10">
        <v>167</v>
      </c>
      <c r="J7" s="11">
        <f>SUM(D7:I7)</f>
        <v>1083</v>
      </c>
      <c r="K7" s="12">
        <f>J7/6</f>
        <v>180.5</v>
      </c>
    </row>
    <row r="8" spans="3:11" ht="15.75">
      <c r="C8" s="9" t="s">
        <v>28</v>
      </c>
      <c r="D8" s="10">
        <v>166</v>
      </c>
      <c r="E8" s="10">
        <v>166</v>
      </c>
      <c r="F8" s="10">
        <v>147</v>
      </c>
      <c r="G8" s="10">
        <v>187</v>
      </c>
      <c r="H8" s="10">
        <v>188</v>
      </c>
      <c r="I8" s="10">
        <v>169</v>
      </c>
      <c r="J8" s="11">
        <f aca="true" t="shared" si="0" ref="J8:J60">SUM(D8:I8)</f>
        <v>1023</v>
      </c>
      <c r="K8" s="12">
        <f aca="true" t="shared" si="1" ref="K8:K60">J8/6</f>
        <v>170.5</v>
      </c>
    </row>
    <row r="9" spans="2:11" s="13" customFormat="1" ht="15.75">
      <c r="B9" s="2"/>
      <c r="C9" s="14" t="s">
        <v>26</v>
      </c>
      <c r="D9" s="15">
        <f>SUM(D7:D8)</f>
        <v>393</v>
      </c>
      <c r="E9" s="15">
        <f aca="true" t="shared" si="2" ref="E9:J9">SUM(E7:E8)</f>
        <v>346</v>
      </c>
      <c r="F9" s="15">
        <f t="shared" si="2"/>
        <v>346</v>
      </c>
      <c r="G9" s="15">
        <f t="shared" si="2"/>
        <v>349</v>
      </c>
      <c r="H9" s="15">
        <f t="shared" si="2"/>
        <v>336</v>
      </c>
      <c r="I9" s="15">
        <f t="shared" si="2"/>
        <v>336</v>
      </c>
      <c r="J9" s="15">
        <f t="shared" si="2"/>
        <v>2106</v>
      </c>
      <c r="K9" s="16">
        <f>J9/12</f>
        <v>175.5</v>
      </c>
    </row>
    <row r="10" ht="15.75">
      <c r="C10" s="17"/>
    </row>
    <row r="11" spans="2:11" ht="15.75">
      <c r="B11" s="2">
        <v>2</v>
      </c>
      <c r="C11" s="9" t="s">
        <v>17</v>
      </c>
      <c r="D11" s="10">
        <v>145</v>
      </c>
      <c r="E11" s="10">
        <v>182</v>
      </c>
      <c r="F11" s="10">
        <v>178</v>
      </c>
      <c r="G11" s="10">
        <v>222</v>
      </c>
      <c r="H11" s="10">
        <v>201</v>
      </c>
      <c r="I11" s="10">
        <v>171</v>
      </c>
      <c r="J11" s="11">
        <f t="shared" si="0"/>
        <v>1099</v>
      </c>
      <c r="K11" s="12">
        <f t="shared" si="1"/>
        <v>183.16666666666666</v>
      </c>
    </row>
    <row r="12" spans="3:11" ht="15.75">
      <c r="C12" s="9" t="s">
        <v>19</v>
      </c>
      <c r="D12" s="10">
        <v>158</v>
      </c>
      <c r="E12" s="10">
        <v>171</v>
      </c>
      <c r="F12" s="10">
        <v>164</v>
      </c>
      <c r="G12" s="10">
        <v>134</v>
      </c>
      <c r="H12" s="10">
        <v>163</v>
      </c>
      <c r="I12" s="10">
        <v>166</v>
      </c>
      <c r="J12" s="11">
        <f t="shared" si="0"/>
        <v>956</v>
      </c>
      <c r="K12" s="12">
        <f t="shared" si="1"/>
        <v>159.33333333333334</v>
      </c>
    </row>
    <row r="13" spans="3:11" ht="15.75">
      <c r="C13" s="18" t="s">
        <v>16</v>
      </c>
      <c r="D13" s="19">
        <f>SUM(D11:D12)</f>
        <v>303</v>
      </c>
      <c r="E13" s="19">
        <f aca="true" t="shared" si="3" ref="E13:J13">SUM(E11:E12)</f>
        <v>353</v>
      </c>
      <c r="F13" s="19">
        <f t="shared" si="3"/>
        <v>342</v>
      </c>
      <c r="G13" s="19">
        <f t="shared" si="3"/>
        <v>356</v>
      </c>
      <c r="H13" s="19">
        <f t="shared" si="3"/>
        <v>364</v>
      </c>
      <c r="I13" s="19">
        <f t="shared" si="3"/>
        <v>337</v>
      </c>
      <c r="J13" s="19">
        <f t="shared" si="3"/>
        <v>2055</v>
      </c>
      <c r="K13" s="20">
        <f>J13/12</f>
        <v>171.25</v>
      </c>
    </row>
    <row r="14" ht="15.75">
      <c r="C14" s="17"/>
    </row>
    <row r="15" spans="2:11" ht="15.75">
      <c r="B15" s="2">
        <v>3</v>
      </c>
      <c r="C15" s="9" t="s">
        <v>8</v>
      </c>
      <c r="D15" s="10">
        <v>182</v>
      </c>
      <c r="E15" s="10">
        <v>167</v>
      </c>
      <c r="F15" s="10">
        <v>161</v>
      </c>
      <c r="G15" s="10">
        <v>165</v>
      </c>
      <c r="H15" s="10">
        <v>175</v>
      </c>
      <c r="I15" s="10">
        <v>193</v>
      </c>
      <c r="J15" s="11">
        <f t="shared" si="0"/>
        <v>1043</v>
      </c>
      <c r="K15" s="12">
        <f t="shared" si="1"/>
        <v>173.83333333333334</v>
      </c>
    </row>
    <row r="16" spans="3:11" ht="15.75">
      <c r="C16" s="9" t="s">
        <v>9</v>
      </c>
      <c r="D16" s="10">
        <v>184</v>
      </c>
      <c r="E16" s="10">
        <v>167</v>
      </c>
      <c r="F16" s="10">
        <v>175</v>
      </c>
      <c r="G16" s="10">
        <v>120</v>
      </c>
      <c r="H16" s="10">
        <v>142</v>
      </c>
      <c r="I16" s="10">
        <v>169</v>
      </c>
      <c r="J16" s="11">
        <f t="shared" si="0"/>
        <v>957</v>
      </c>
      <c r="K16" s="12">
        <f t="shared" si="1"/>
        <v>159.5</v>
      </c>
    </row>
    <row r="17" spans="3:11" ht="15.75">
      <c r="C17" s="21" t="s">
        <v>6</v>
      </c>
      <c r="D17" s="22">
        <f>SUM(D15:D16)</f>
        <v>366</v>
      </c>
      <c r="E17" s="22">
        <f aca="true" t="shared" si="4" ref="E17:J17">SUM(E15:E16)</f>
        <v>334</v>
      </c>
      <c r="F17" s="22">
        <f t="shared" si="4"/>
        <v>336</v>
      </c>
      <c r="G17" s="22">
        <f t="shared" si="4"/>
        <v>285</v>
      </c>
      <c r="H17" s="22">
        <f t="shared" si="4"/>
        <v>317</v>
      </c>
      <c r="I17" s="22">
        <f t="shared" si="4"/>
        <v>362</v>
      </c>
      <c r="J17" s="22">
        <f t="shared" si="4"/>
        <v>2000</v>
      </c>
      <c r="K17" s="23">
        <f>J17/12</f>
        <v>166.66666666666666</v>
      </c>
    </row>
    <row r="18" ht="15.75">
      <c r="C18" s="17"/>
    </row>
    <row r="19" spans="2:11" ht="15.75">
      <c r="B19" s="2">
        <v>4</v>
      </c>
      <c r="C19" s="9" t="s">
        <v>44</v>
      </c>
      <c r="D19" s="10">
        <v>166</v>
      </c>
      <c r="E19" s="10">
        <v>163</v>
      </c>
      <c r="F19" s="10">
        <v>173</v>
      </c>
      <c r="G19" s="10">
        <v>147</v>
      </c>
      <c r="H19" s="10">
        <v>157</v>
      </c>
      <c r="I19" s="10">
        <v>188</v>
      </c>
      <c r="J19" s="11">
        <f t="shared" si="0"/>
        <v>994</v>
      </c>
      <c r="K19" s="12">
        <f t="shared" si="1"/>
        <v>165.66666666666666</v>
      </c>
    </row>
    <row r="20" spans="3:11" ht="15.75">
      <c r="C20" s="9" t="s">
        <v>43</v>
      </c>
      <c r="D20" s="10">
        <v>146</v>
      </c>
      <c r="E20" s="10">
        <v>165</v>
      </c>
      <c r="F20" s="10">
        <v>147</v>
      </c>
      <c r="G20" s="10">
        <v>135</v>
      </c>
      <c r="H20" s="10">
        <v>192</v>
      </c>
      <c r="I20" s="10">
        <v>187</v>
      </c>
      <c r="J20" s="11">
        <f t="shared" si="0"/>
        <v>972</v>
      </c>
      <c r="K20" s="12">
        <f t="shared" si="1"/>
        <v>162</v>
      </c>
    </row>
    <row r="21" spans="3:11" ht="15.75">
      <c r="C21" s="24" t="s">
        <v>41</v>
      </c>
      <c r="D21" s="7">
        <f>SUM(D19:D20)</f>
        <v>312</v>
      </c>
      <c r="E21" s="7">
        <f aca="true" t="shared" si="5" ref="E21:J21">SUM(E19:E20)</f>
        <v>328</v>
      </c>
      <c r="F21" s="7">
        <f t="shared" si="5"/>
        <v>320</v>
      </c>
      <c r="G21" s="7">
        <f t="shared" si="5"/>
        <v>282</v>
      </c>
      <c r="H21" s="7">
        <f t="shared" si="5"/>
        <v>349</v>
      </c>
      <c r="I21" s="7">
        <f t="shared" si="5"/>
        <v>375</v>
      </c>
      <c r="J21" s="7">
        <f t="shared" si="5"/>
        <v>1966</v>
      </c>
      <c r="K21" s="8">
        <f>J21/12</f>
        <v>163.83333333333334</v>
      </c>
    </row>
    <row r="22" ht="15.75">
      <c r="C22" s="17"/>
    </row>
    <row r="23" spans="2:11" ht="15.75">
      <c r="B23" s="2">
        <v>5</v>
      </c>
      <c r="C23" s="9" t="s">
        <v>35</v>
      </c>
      <c r="D23" s="10">
        <v>176</v>
      </c>
      <c r="E23" s="10">
        <v>121</v>
      </c>
      <c r="F23" s="10">
        <v>165</v>
      </c>
      <c r="G23" s="10">
        <v>187</v>
      </c>
      <c r="H23" s="10">
        <v>142</v>
      </c>
      <c r="I23" s="10">
        <v>187</v>
      </c>
      <c r="J23" s="11">
        <f t="shared" si="0"/>
        <v>978</v>
      </c>
      <c r="K23" s="12">
        <f t="shared" si="1"/>
        <v>163</v>
      </c>
    </row>
    <row r="24" spans="3:11" ht="15.75">
      <c r="C24" s="9" t="s">
        <v>39</v>
      </c>
      <c r="D24" s="10">
        <v>158</v>
      </c>
      <c r="E24" s="10">
        <v>135</v>
      </c>
      <c r="F24" s="10">
        <v>125</v>
      </c>
      <c r="G24" s="10">
        <v>191</v>
      </c>
      <c r="H24" s="10">
        <v>204</v>
      </c>
      <c r="I24" s="10">
        <v>133</v>
      </c>
      <c r="J24" s="11">
        <f t="shared" si="0"/>
        <v>946</v>
      </c>
      <c r="K24" s="12">
        <f t="shared" si="1"/>
        <v>157.66666666666666</v>
      </c>
    </row>
    <row r="25" spans="3:11" ht="15.75">
      <c r="C25" s="24" t="s">
        <v>36</v>
      </c>
      <c r="D25" s="7">
        <f>SUM(D23:D24)</f>
        <v>334</v>
      </c>
      <c r="E25" s="7">
        <f aca="true" t="shared" si="6" ref="E25:J25">SUM(E23:E24)</f>
        <v>256</v>
      </c>
      <c r="F25" s="7">
        <f t="shared" si="6"/>
        <v>290</v>
      </c>
      <c r="G25" s="7">
        <f t="shared" si="6"/>
        <v>378</v>
      </c>
      <c r="H25" s="7">
        <f t="shared" si="6"/>
        <v>346</v>
      </c>
      <c r="I25" s="7">
        <f t="shared" si="6"/>
        <v>320</v>
      </c>
      <c r="J25" s="7">
        <f t="shared" si="6"/>
        <v>1924</v>
      </c>
      <c r="K25" s="8">
        <f>J25/12</f>
        <v>160.33333333333334</v>
      </c>
    </row>
    <row r="26" ht="15.75">
      <c r="C26" s="17"/>
    </row>
    <row r="27" spans="2:11" ht="15.75">
      <c r="B27" s="2">
        <v>6</v>
      </c>
      <c r="C27" s="9" t="s">
        <v>3</v>
      </c>
      <c r="D27" s="10">
        <v>182</v>
      </c>
      <c r="E27" s="10">
        <v>192</v>
      </c>
      <c r="F27" s="10">
        <v>170</v>
      </c>
      <c r="G27" s="10">
        <v>138</v>
      </c>
      <c r="H27" s="10">
        <v>149</v>
      </c>
      <c r="I27" s="10">
        <v>117</v>
      </c>
      <c r="J27" s="11">
        <f t="shared" si="0"/>
        <v>948</v>
      </c>
      <c r="K27" s="12">
        <f t="shared" si="1"/>
        <v>158</v>
      </c>
    </row>
    <row r="28" spans="3:11" ht="15.75">
      <c r="C28" s="9" t="s">
        <v>4</v>
      </c>
      <c r="D28" s="10">
        <v>138</v>
      </c>
      <c r="E28" s="10">
        <v>171</v>
      </c>
      <c r="F28" s="10">
        <v>162</v>
      </c>
      <c r="G28" s="10">
        <v>163</v>
      </c>
      <c r="H28" s="10">
        <v>157</v>
      </c>
      <c r="I28" s="10">
        <v>178</v>
      </c>
      <c r="J28" s="11">
        <f t="shared" si="0"/>
        <v>969</v>
      </c>
      <c r="K28" s="12">
        <f t="shared" si="1"/>
        <v>161.5</v>
      </c>
    </row>
    <row r="29" spans="3:11" ht="15.75">
      <c r="C29" s="24" t="s">
        <v>1</v>
      </c>
      <c r="D29" s="7">
        <f>SUM(D27:D28)</f>
        <v>320</v>
      </c>
      <c r="E29" s="7">
        <f aca="true" t="shared" si="7" ref="E29:J29">SUM(E27:E28)</f>
        <v>363</v>
      </c>
      <c r="F29" s="7">
        <f t="shared" si="7"/>
        <v>332</v>
      </c>
      <c r="G29" s="7">
        <f t="shared" si="7"/>
        <v>301</v>
      </c>
      <c r="H29" s="7">
        <f t="shared" si="7"/>
        <v>306</v>
      </c>
      <c r="I29" s="7">
        <f t="shared" si="7"/>
        <v>295</v>
      </c>
      <c r="J29" s="7">
        <f t="shared" si="7"/>
        <v>1917</v>
      </c>
      <c r="K29" s="8">
        <f>J29/12</f>
        <v>159.75</v>
      </c>
    </row>
    <row r="30" ht="15.75">
      <c r="C30" s="17"/>
    </row>
    <row r="31" spans="2:11" ht="15.75">
      <c r="B31" s="2">
        <v>7</v>
      </c>
      <c r="C31" s="9" t="s">
        <v>33</v>
      </c>
      <c r="D31" s="10">
        <v>180</v>
      </c>
      <c r="E31" s="10">
        <v>145</v>
      </c>
      <c r="F31" s="10">
        <v>134</v>
      </c>
      <c r="G31" s="10">
        <v>155</v>
      </c>
      <c r="H31" s="10">
        <v>179</v>
      </c>
      <c r="I31" s="10">
        <v>161</v>
      </c>
      <c r="J31" s="11">
        <f t="shared" si="0"/>
        <v>954</v>
      </c>
      <c r="K31" s="12">
        <f t="shared" si="1"/>
        <v>159</v>
      </c>
    </row>
    <row r="32" spans="3:11" ht="15.75">
      <c r="C32" s="9" t="s">
        <v>34</v>
      </c>
      <c r="D32" s="10">
        <v>171</v>
      </c>
      <c r="E32" s="10">
        <v>151</v>
      </c>
      <c r="F32" s="10">
        <v>141</v>
      </c>
      <c r="G32" s="10">
        <v>143</v>
      </c>
      <c r="H32" s="10">
        <v>147</v>
      </c>
      <c r="I32" s="10">
        <v>193</v>
      </c>
      <c r="J32" s="11">
        <f t="shared" si="0"/>
        <v>946</v>
      </c>
      <c r="K32" s="12">
        <f t="shared" si="1"/>
        <v>157.66666666666666</v>
      </c>
    </row>
    <row r="33" spans="3:11" ht="15.75">
      <c r="C33" s="24" t="s">
        <v>31</v>
      </c>
      <c r="D33" s="7">
        <f>SUM(D31:D32)</f>
        <v>351</v>
      </c>
      <c r="E33" s="7">
        <f aca="true" t="shared" si="8" ref="E33:J33">SUM(E31:E32)</f>
        <v>296</v>
      </c>
      <c r="F33" s="7">
        <f t="shared" si="8"/>
        <v>275</v>
      </c>
      <c r="G33" s="7">
        <f t="shared" si="8"/>
        <v>298</v>
      </c>
      <c r="H33" s="7">
        <f t="shared" si="8"/>
        <v>326</v>
      </c>
      <c r="I33" s="7">
        <f t="shared" si="8"/>
        <v>354</v>
      </c>
      <c r="J33" s="7">
        <f t="shared" si="8"/>
        <v>1900</v>
      </c>
      <c r="K33" s="8">
        <f>J33/12</f>
        <v>158.33333333333334</v>
      </c>
    </row>
    <row r="34" ht="15.75">
      <c r="C34" s="17"/>
    </row>
    <row r="35" spans="2:11" ht="15.75">
      <c r="B35" s="2">
        <v>8</v>
      </c>
      <c r="C35" s="9" t="s">
        <v>13</v>
      </c>
      <c r="D35" s="10">
        <v>158</v>
      </c>
      <c r="E35" s="10">
        <v>165</v>
      </c>
      <c r="F35" s="10">
        <v>142</v>
      </c>
      <c r="G35" s="10">
        <v>174</v>
      </c>
      <c r="H35" s="10">
        <v>171</v>
      </c>
      <c r="I35" s="10">
        <v>152</v>
      </c>
      <c r="J35" s="11">
        <f t="shared" si="0"/>
        <v>962</v>
      </c>
      <c r="K35" s="12">
        <f t="shared" si="1"/>
        <v>160.33333333333334</v>
      </c>
    </row>
    <row r="36" spans="3:11" ht="15.75">
      <c r="C36" s="9" t="s">
        <v>14</v>
      </c>
      <c r="D36" s="10">
        <v>154</v>
      </c>
      <c r="E36" s="10">
        <v>160</v>
      </c>
      <c r="F36" s="10">
        <v>165</v>
      </c>
      <c r="G36" s="10">
        <v>123</v>
      </c>
      <c r="H36" s="10">
        <v>166</v>
      </c>
      <c r="I36" s="10">
        <v>168</v>
      </c>
      <c r="J36" s="11">
        <f t="shared" si="0"/>
        <v>936</v>
      </c>
      <c r="K36" s="12">
        <f t="shared" si="1"/>
        <v>156</v>
      </c>
    </row>
    <row r="37" spans="3:11" ht="15.75">
      <c r="C37" s="24" t="s">
        <v>11</v>
      </c>
      <c r="D37" s="7">
        <f>SUM(D35:D36)</f>
        <v>312</v>
      </c>
      <c r="E37" s="7">
        <f aca="true" t="shared" si="9" ref="E37:J37">SUM(E35:E36)</f>
        <v>325</v>
      </c>
      <c r="F37" s="7">
        <f t="shared" si="9"/>
        <v>307</v>
      </c>
      <c r="G37" s="7">
        <f t="shared" si="9"/>
        <v>297</v>
      </c>
      <c r="H37" s="7">
        <f t="shared" si="9"/>
        <v>337</v>
      </c>
      <c r="I37" s="7">
        <f t="shared" si="9"/>
        <v>320</v>
      </c>
      <c r="J37" s="7">
        <f t="shared" si="9"/>
        <v>1898</v>
      </c>
      <c r="K37" s="8">
        <f>J37/12</f>
        <v>158.16666666666666</v>
      </c>
    </row>
    <row r="38" ht="15.75">
      <c r="C38" s="17"/>
    </row>
    <row r="39" spans="2:11" ht="15.75">
      <c r="B39" s="2">
        <v>9</v>
      </c>
      <c r="C39" s="9" t="s">
        <v>47</v>
      </c>
      <c r="D39" s="10">
        <v>147</v>
      </c>
      <c r="E39" s="10">
        <v>142</v>
      </c>
      <c r="F39" s="10">
        <v>167</v>
      </c>
      <c r="G39" s="10">
        <v>183</v>
      </c>
      <c r="H39" s="10">
        <v>126</v>
      </c>
      <c r="I39" s="10">
        <v>157</v>
      </c>
      <c r="J39" s="11">
        <f t="shared" si="0"/>
        <v>922</v>
      </c>
      <c r="K39" s="12">
        <f t="shared" si="1"/>
        <v>153.66666666666666</v>
      </c>
    </row>
    <row r="40" spans="3:11" ht="15.75">
      <c r="C40" s="9" t="s">
        <v>49</v>
      </c>
      <c r="D40" s="10">
        <v>151</v>
      </c>
      <c r="E40" s="10">
        <v>128</v>
      </c>
      <c r="F40" s="10">
        <v>170</v>
      </c>
      <c r="G40" s="10">
        <v>146</v>
      </c>
      <c r="H40" s="10">
        <v>174</v>
      </c>
      <c r="I40" s="10">
        <v>190</v>
      </c>
      <c r="J40" s="11">
        <f t="shared" si="0"/>
        <v>959</v>
      </c>
      <c r="K40" s="12">
        <f t="shared" si="1"/>
        <v>159.83333333333334</v>
      </c>
    </row>
    <row r="41" spans="3:11" ht="15.75">
      <c r="C41" s="24" t="s">
        <v>46</v>
      </c>
      <c r="D41" s="7">
        <f>SUM(D39:D40)</f>
        <v>298</v>
      </c>
      <c r="E41" s="7">
        <f aca="true" t="shared" si="10" ref="E41:J41">SUM(E39:E40)</f>
        <v>270</v>
      </c>
      <c r="F41" s="7">
        <f t="shared" si="10"/>
        <v>337</v>
      </c>
      <c r="G41" s="7">
        <f t="shared" si="10"/>
        <v>329</v>
      </c>
      <c r="H41" s="7">
        <f t="shared" si="10"/>
        <v>300</v>
      </c>
      <c r="I41" s="7">
        <f t="shared" si="10"/>
        <v>347</v>
      </c>
      <c r="J41" s="7">
        <f t="shared" si="10"/>
        <v>1881</v>
      </c>
      <c r="K41" s="8">
        <f>J41/12</f>
        <v>156.75</v>
      </c>
    </row>
    <row r="42" ht="15.75">
      <c r="C42" s="17"/>
    </row>
    <row r="43" spans="2:11" ht="15.75">
      <c r="B43" s="2">
        <v>10</v>
      </c>
      <c r="C43" s="9" t="s">
        <v>58</v>
      </c>
      <c r="D43" s="10">
        <v>169</v>
      </c>
      <c r="E43" s="10">
        <v>165</v>
      </c>
      <c r="F43" s="10">
        <v>139</v>
      </c>
      <c r="G43" s="10">
        <v>136</v>
      </c>
      <c r="H43" s="10">
        <v>167</v>
      </c>
      <c r="I43" s="10">
        <v>148</v>
      </c>
      <c r="J43" s="11">
        <f t="shared" si="0"/>
        <v>924</v>
      </c>
      <c r="K43" s="12">
        <f t="shared" si="1"/>
        <v>154</v>
      </c>
    </row>
    <row r="44" spans="3:11" ht="15.75">
      <c r="C44" s="9" t="s">
        <v>59</v>
      </c>
      <c r="D44" s="10">
        <v>150</v>
      </c>
      <c r="E44" s="10">
        <v>147</v>
      </c>
      <c r="F44" s="10">
        <v>138</v>
      </c>
      <c r="G44" s="10">
        <v>131</v>
      </c>
      <c r="H44" s="10">
        <v>170</v>
      </c>
      <c r="I44" s="10">
        <v>170</v>
      </c>
      <c r="J44" s="11">
        <f t="shared" si="0"/>
        <v>906</v>
      </c>
      <c r="K44" s="12">
        <f t="shared" si="1"/>
        <v>151</v>
      </c>
    </row>
    <row r="45" spans="3:11" ht="15.75">
      <c r="C45" s="24" t="s">
        <v>56</v>
      </c>
      <c r="D45" s="7">
        <f>SUM(D43:D44)</f>
        <v>319</v>
      </c>
      <c r="E45" s="7">
        <f aca="true" t="shared" si="11" ref="E45:J45">SUM(E43:E44)</f>
        <v>312</v>
      </c>
      <c r="F45" s="7">
        <f t="shared" si="11"/>
        <v>277</v>
      </c>
      <c r="G45" s="7">
        <f t="shared" si="11"/>
        <v>267</v>
      </c>
      <c r="H45" s="7">
        <f t="shared" si="11"/>
        <v>337</v>
      </c>
      <c r="I45" s="7">
        <f t="shared" si="11"/>
        <v>318</v>
      </c>
      <c r="J45" s="7">
        <f t="shared" si="11"/>
        <v>1830</v>
      </c>
      <c r="K45" s="8">
        <f>J45/12</f>
        <v>152.5</v>
      </c>
    </row>
    <row r="46" ht="15.75">
      <c r="C46" s="17"/>
    </row>
    <row r="47" spans="2:11" ht="15.75">
      <c r="B47" s="2">
        <v>11</v>
      </c>
      <c r="C47" s="9" t="s">
        <v>53</v>
      </c>
      <c r="D47" s="10">
        <v>159</v>
      </c>
      <c r="E47" s="10">
        <v>133</v>
      </c>
      <c r="F47" s="10">
        <v>141</v>
      </c>
      <c r="G47" s="10">
        <v>154</v>
      </c>
      <c r="H47" s="10">
        <v>168</v>
      </c>
      <c r="I47" s="10">
        <v>143</v>
      </c>
      <c r="J47" s="11">
        <f t="shared" si="0"/>
        <v>898</v>
      </c>
      <c r="K47" s="12">
        <f t="shared" si="1"/>
        <v>149.66666666666666</v>
      </c>
    </row>
    <row r="48" spans="3:11" ht="15.75">
      <c r="C48" s="9" t="s">
        <v>54</v>
      </c>
      <c r="D48" s="10">
        <v>195</v>
      </c>
      <c r="E48" s="10">
        <v>159</v>
      </c>
      <c r="F48" s="10">
        <v>125</v>
      </c>
      <c r="G48" s="10">
        <v>139</v>
      </c>
      <c r="H48" s="10">
        <v>137</v>
      </c>
      <c r="I48" s="10">
        <v>162</v>
      </c>
      <c r="J48" s="11">
        <f t="shared" si="0"/>
        <v>917</v>
      </c>
      <c r="K48" s="12">
        <f t="shared" si="1"/>
        <v>152.83333333333334</v>
      </c>
    </row>
    <row r="49" spans="3:11" ht="15.75">
      <c r="C49" s="24" t="s">
        <v>51</v>
      </c>
      <c r="D49" s="7">
        <f>SUM(D47:D48)</f>
        <v>354</v>
      </c>
      <c r="E49" s="7">
        <f aca="true" t="shared" si="12" ref="E49:J49">SUM(E47:E48)</f>
        <v>292</v>
      </c>
      <c r="F49" s="7">
        <f t="shared" si="12"/>
        <v>266</v>
      </c>
      <c r="G49" s="7">
        <f t="shared" si="12"/>
        <v>293</v>
      </c>
      <c r="H49" s="7">
        <f t="shared" si="12"/>
        <v>305</v>
      </c>
      <c r="I49" s="7">
        <f t="shared" si="12"/>
        <v>305</v>
      </c>
      <c r="J49" s="7">
        <f t="shared" si="12"/>
        <v>1815</v>
      </c>
      <c r="K49" s="8">
        <f>J49/12</f>
        <v>151.25</v>
      </c>
    </row>
    <row r="50" ht="15.75">
      <c r="C50" s="17"/>
    </row>
    <row r="51" spans="2:11" ht="15.75">
      <c r="B51" s="2">
        <v>12</v>
      </c>
      <c r="C51" s="9" t="s">
        <v>65</v>
      </c>
      <c r="D51" s="10">
        <v>172</v>
      </c>
      <c r="E51" s="10">
        <v>163</v>
      </c>
      <c r="F51" s="10">
        <v>152</v>
      </c>
      <c r="G51" s="10">
        <v>135</v>
      </c>
      <c r="H51" s="10">
        <v>136</v>
      </c>
      <c r="I51" s="10">
        <v>165</v>
      </c>
      <c r="J51" s="11">
        <f t="shared" si="0"/>
        <v>923</v>
      </c>
      <c r="K51" s="12">
        <f t="shared" si="1"/>
        <v>153.83333333333334</v>
      </c>
    </row>
    <row r="52" spans="3:11" ht="15.75">
      <c r="C52" s="9" t="s">
        <v>66</v>
      </c>
      <c r="D52" s="10">
        <v>129</v>
      </c>
      <c r="E52" s="10">
        <v>166</v>
      </c>
      <c r="F52" s="10">
        <v>147</v>
      </c>
      <c r="G52" s="10">
        <v>154</v>
      </c>
      <c r="H52" s="10">
        <v>142</v>
      </c>
      <c r="I52" s="10">
        <v>150</v>
      </c>
      <c r="J52" s="11">
        <f t="shared" si="0"/>
        <v>888</v>
      </c>
      <c r="K52" s="12">
        <f t="shared" si="1"/>
        <v>148</v>
      </c>
    </row>
    <row r="53" spans="3:11" ht="15.75">
      <c r="C53" s="24" t="s">
        <v>31</v>
      </c>
      <c r="D53" s="7">
        <f>SUM(D51:D52)</f>
        <v>301</v>
      </c>
      <c r="E53" s="7">
        <f aca="true" t="shared" si="13" ref="E53:J53">SUM(E51:E52)</f>
        <v>329</v>
      </c>
      <c r="F53" s="7">
        <f t="shared" si="13"/>
        <v>299</v>
      </c>
      <c r="G53" s="7">
        <f t="shared" si="13"/>
        <v>289</v>
      </c>
      <c r="H53" s="7">
        <f t="shared" si="13"/>
        <v>278</v>
      </c>
      <c r="I53" s="7">
        <f t="shared" si="13"/>
        <v>315</v>
      </c>
      <c r="J53" s="7">
        <f t="shared" si="13"/>
        <v>1811</v>
      </c>
      <c r="K53" s="8">
        <f>J53/12</f>
        <v>150.91666666666666</v>
      </c>
    </row>
    <row r="54" ht="15.75">
      <c r="C54" s="17"/>
    </row>
    <row r="55" spans="2:11" ht="15.75">
      <c r="B55" s="2">
        <v>13</v>
      </c>
      <c r="C55" s="9" t="s">
        <v>24</v>
      </c>
      <c r="D55" s="10">
        <v>144</v>
      </c>
      <c r="E55" s="10">
        <v>205</v>
      </c>
      <c r="F55" s="10">
        <v>133</v>
      </c>
      <c r="G55" s="10">
        <v>131</v>
      </c>
      <c r="H55" s="10">
        <v>145</v>
      </c>
      <c r="I55" s="10">
        <v>177</v>
      </c>
      <c r="J55" s="11">
        <f t="shared" si="0"/>
        <v>935</v>
      </c>
      <c r="K55" s="12">
        <f t="shared" si="1"/>
        <v>155.83333333333334</v>
      </c>
    </row>
    <row r="56" spans="3:11" ht="15.75">
      <c r="C56" s="9" t="s">
        <v>23</v>
      </c>
      <c r="D56" s="10">
        <v>154</v>
      </c>
      <c r="E56" s="10">
        <v>104</v>
      </c>
      <c r="F56" s="10">
        <v>153</v>
      </c>
      <c r="G56" s="10">
        <v>168</v>
      </c>
      <c r="H56" s="10">
        <v>148</v>
      </c>
      <c r="I56" s="10">
        <v>147</v>
      </c>
      <c r="J56" s="11">
        <f t="shared" si="0"/>
        <v>874</v>
      </c>
      <c r="K56" s="12">
        <f t="shared" si="1"/>
        <v>145.66666666666666</v>
      </c>
    </row>
    <row r="57" spans="3:11" ht="15.75">
      <c r="C57" s="24" t="s">
        <v>21</v>
      </c>
      <c r="D57" s="7">
        <f>SUM(D55:D56)</f>
        <v>298</v>
      </c>
      <c r="E57" s="7">
        <f aca="true" t="shared" si="14" ref="E57:J57">SUM(E55:E56)</f>
        <v>309</v>
      </c>
      <c r="F57" s="7">
        <f t="shared" si="14"/>
        <v>286</v>
      </c>
      <c r="G57" s="7">
        <f t="shared" si="14"/>
        <v>299</v>
      </c>
      <c r="H57" s="7">
        <f t="shared" si="14"/>
        <v>293</v>
      </c>
      <c r="I57" s="7">
        <f t="shared" si="14"/>
        <v>324</v>
      </c>
      <c r="J57" s="7">
        <f t="shared" si="14"/>
        <v>1809</v>
      </c>
      <c r="K57" s="8">
        <f>J57/12</f>
        <v>150.75</v>
      </c>
    </row>
    <row r="58" ht="15.75">
      <c r="C58" s="17"/>
    </row>
    <row r="59" spans="2:11" ht="15.75">
      <c r="B59" s="2">
        <v>14</v>
      </c>
      <c r="C59" s="9" t="s">
        <v>62</v>
      </c>
      <c r="D59" s="10">
        <v>155</v>
      </c>
      <c r="E59" s="10">
        <v>166</v>
      </c>
      <c r="F59" s="10">
        <v>149</v>
      </c>
      <c r="G59" s="10">
        <v>119</v>
      </c>
      <c r="H59" s="10">
        <v>110</v>
      </c>
      <c r="I59" s="10">
        <v>158</v>
      </c>
      <c r="J59" s="11">
        <f t="shared" si="0"/>
        <v>857</v>
      </c>
      <c r="K59" s="12">
        <f t="shared" si="1"/>
        <v>142.83333333333334</v>
      </c>
    </row>
    <row r="60" spans="3:11" ht="15.75">
      <c r="C60" s="9" t="s">
        <v>64</v>
      </c>
      <c r="D60" s="10">
        <v>139</v>
      </c>
      <c r="E60" s="10">
        <v>107</v>
      </c>
      <c r="F60" s="10">
        <v>136</v>
      </c>
      <c r="G60" s="10">
        <v>137</v>
      </c>
      <c r="H60" s="10">
        <v>133</v>
      </c>
      <c r="I60" s="10">
        <v>109</v>
      </c>
      <c r="J60" s="11">
        <f t="shared" si="0"/>
        <v>761</v>
      </c>
      <c r="K60" s="12">
        <f t="shared" si="1"/>
        <v>126.83333333333333</v>
      </c>
    </row>
    <row r="61" spans="3:11" ht="15.75">
      <c r="C61" s="24" t="s">
        <v>61</v>
      </c>
      <c r="D61" s="7">
        <f>SUM(D59:D60)</f>
        <v>294</v>
      </c>
      <c r="E61" s="7">
        <f aca="true" t="shared" si="15" ref="E61:J61">SUM(E59:E60)</f>
        <v>273</v>
      </c>
      <c r="F61" s="7">
        <f t="shared" si="15"/>
        <v>285</v>
      </c>
      <c r="G61" s="7">
        <f t="shared" si="15"/>
        <v>256</v>
      </c>
      <c r="H61" s="7">
        <f t="shared" si="15"/>
        <v>243</v>
      </c>
      <c r="I61" s="7">
        <f t="shared" si="15"/>
        <v>267</v>
      </c>
      <c r="J61" s="7">
        <f t="shared" si="15"/>
        <v>1618</v>
      </c>
      <c r="K61" s="8">
        <f>J61/12</f>
        <v>134.83333333333334</v>
      </c>
    </row>
  </sheetData>
  <mergeCells count="2">
    <mergeCell ref="C2:K2"/>
    <mergeCell ref="C3:K3"/>
  </mergeCells>
  <conditionalFormatting sqref="C7:C8 C10:C12 C42:C44 C14:C16 C18:C20 C22:C24 C26:C28 C34:C36 C38:C40 C30:C32 C46:C48 C50:C52 C54:C56 C58:C60">
    <cfRule type="expression" priority="1" dxfId="0" stopIfTrue="1">
      <formula>$C7/2-INT($C7/2)&gt;0</formula>
    </cfRule>
  </conditionalFormatting>
  <conditionalFormatting sqref="C9 C45 C53 C29 C49 C13 C17 C21 C25 C33 C37 C41 C57 C61">
    <cfRule type="expression" priority="2" dxfId="0" stopIfTrue="1">
      <formula>$C8/2-INT($C8/2)&gt;0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3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8515625" style="27" customWidth="1"/>
    <col min="2" max="2" width="23.140625" style="51" bestFit="1" customWidth="1"/>
    <col min="3" max="3" width="15.57421875" style="51" bestFit="1" customWidth="1"/>
    <col min="4" max="9" width="3.57421875" style="52" bestFit="1" customWidth="1"/>
    <col min="10" max="10" width="7.28125" style="52" bestFit="1" customWidth="1"/>
    <col min="11" max="16" width="3.57421875" style="52" bestFit="1" customWidth="1"/>
    <col min="17" max="17" width="6.8515625" style="52" bestFit="1" customWidth="1"/>
    <col min="18" max="23" width="3.57421875" style="52" bestFit="1" customWidth="1"/>
    <col min="24" max="24" width="6.421875" style="52" bestFit="1" customWidth="1"/>
    <col min="25" max="30" width="3.57421875" style="52" bestFit="1" customWidth="1"/>
    <col min="31" max="31" width="9.00390625" style="52" bestFit="1" customWidth="1"/>
    <col min="32" max="32" width="5.8515625" style="52" bestFit="1" customWidth="1"/>
    <col min="33" max="33" width="8.421875" style="53" bestFit="1" customWidth="1"/>
    <col min="34" max="16384" width="11.421875" style="51" customWidth="1"/>
  </cols>
  <sheetData>
    <row r="1" spans="2:33" ht="23.25">
      <c r="B1" s="73" t="s">
        <v>89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2:34" ht="23.25">
      <c r="B2" s="73" t="s">
        <v>127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69"/>
    </row>
    <row r="4" spans="2:33" ht="12.75">
      <c r="B4" s="54" t="s">
        <v>91</v>
      </c>
      <c r="C4" s="54" t="s">
        <v>103</v>
      </c>
      <c r="D4" s="55" t="s">
        <v>92</v>
      </c>
      <c r="E4" s="55" t="s">
        <v>93</v>
      </c>
      <c r="F4" s="55" t="s">
        <v>94</v>
      </c>
      <c r="G4" s="55" t="s">
        <v>95</v>
      </c>
      <c r="H4" s="55" t="s">
        <v>96</v>
      </c>
      <c r="I4" s="55" t="s">
        <v>97</v>
      </c>
      <c r="J4" s="55" t="s">
        <v>105</v>
      </c>
      <c r="K4" s="55" t="s">
        <v>106</v>
      </c>
      <c r="L4" s="55" t="s">
        <v>107</v>
      </c>
      <c r="M4" s="55" t="s">
        <v>108</v>
      </c>
      <c r="N4" s="55" t="s">
        <v>109</v>
      </c>
      <c r="O4" s="55" t="s">
        <v>110</v>
      </c>
      <c r="P4" s="55" t="s">
        <v>111</v>
      </c>
      <c r="Q4" s="55" t="s">
        <v>112</v>
      </c>
      <c r="R4" s="55" t="s">
        <v>113</v>
      </c>
      <c r="S4" s="55" t="s">
        <v>114</v>
      </c>
      <c r="T4" s="55" t="s">
        <v>115</v>
      </c>
      <c r="U4" s="55" t="s">
        <v>116</v>
      </c>
      <c r="V4" s="55" t="s">
        <v>117</v>
      </c>
      <c r="W4" s="55" t="s">
        <v>118</v>
      </c>
      <c r="X4" s="55" t="s">
        <v>119</v>
      </c>
      <c r="Y4" s="55" t="s">
        <v>120</v>
      </c>
      <c r="Z4" s="55" t="s">
        <v>121</v>
      </c>
      <c r="AA4" s="55" t="s">
        <v>122</v>
      </c>
      <c r="AB4" s="55" t="s">
        <v>123</v>
      </c>
      <c r="AC4" s="55" t="s">
        <v>124</v>
      </c>
      <c r="AD4" s="55" t="s">
        <v>125</v>
      </c>
      <c r="AE4" s="55" t="s">
        <v>126</v>
      </c>
      <c r="AF4" s="55" t="s">
        <v>98</v>
      </c>
      <c r="AG4" s="56" t="s">
        <v>99</v>
      </c>
    </row>
    <row r="6" spans="1:33" ht="12.75">
      <c r="A6" s="27">
        <v>1</v>
      </c>
      <c r="B6" s="57" t="s">
        <v>17</v>
      </c>
      <c r="C6" s="57" t="s">
        <v>16</v>
      </c>
      <c r="D6" s="58">
        <v>191</v>
      </c>
      <c r="E6" s="58">
        <v>180</v>
      </c>
      <c r="F6" s="58">
        <v>171</v>
      </c>
      <c r="G6" s="58">
        <v>178</v>
      </c>
      <c r="H6" s="58">
        <v>160</v>
      </c>
      <c r="I6" s="58">
        <v>187</v>
      </c>
      <c r="J6" s="58">
        <v>1067</v>
      </c>
      <c r="K6" s="58">
        <v>145</v>
      </c>
      <c r="L6" s="58">
        <v>182</v>
      </c>
      <c r="M6" s="58">
        <v>178</v>
      </c>
      <c r="N6" s="58">
        <v>222</v>
      </c>
      <c r="O6" s="58">
        <v>201</v>
      </c>
      <c r="P6" s="58">
        <v>171</v>
      </c>
      <c r="Q6" s="58">
        <v>1099</v>
      </c>
      <c r="R6" s="58">
        <v>172</v>
      </c>
      <c r="S6" s="58">
        <v>165</v>
      </c>
      <c r="T6" s="58">
        <v>147</v>
      </c>
      <c r="U6" s="58">
        <v>176</v>
      </c>
      <c r="V6" s="58">
        <v>177</v>
      </c>
      <c r="W6" s="58">
        <v>154</v>
      </c>
      <c r="X6" s="58">
        <v>991</v>
      </c>
      <c r="Y6" s="58">
        <v>201</v>
      </c>
      <c r="Z6" s="58">
        <v>181</v>
      </c>
      <c r="AA6" s="58">
        <v>147</v>
      </c>
      <c r="AB6" s="58">
        <v>167</v>
      </c>
      <c r="AC6" s="58">
        <v>191</v>
      </c>
      <c r="AD6" s="58">
        <v>155</v>
      </c>
      <c r="AE6" s="58">
        <v>1042</v>
      </c>
      <c r="AF6" s="58">
        <v>4199</v>
      </c>
      <c r="AG6" s="59">
        <v>174.95833333333334</v>
      </c>
    </row>
    <row r="7" spans="1:33" ht="12.75">
      <c r="A7" s="27">
        <v>2</v>
      </c>
      <c r="B7" s="60" t="s">
        <v>28</v>
      </c>
      <c r="C7" s="60" t="s">
        <v>26</v>
      </c>
      <c r="D7" s="61">
        <v>188</v>
      </c>
      <c r="E7" s="61">
        <v>165</v>
      </c>
      <c r="F7" s="61">
        <v>170</v>
      </c>
      <c r="G7" s="61">
        <v>175</v>
      </c>
      <c r="H7" s="61">
        <v>147</v>
      </c>
      <c r="I7" s="61">
        <v>145</v>
      </c>
      <c r="J7" s="61">
        <v>990</v>
      </c>
      <c r="K7" s="61">
        <v>166</v>
      </c>
      <c r="L7" s="61">
        <v>166</v>
      </c>
      <c r="M7" s="61">
        <v>147</v>
      </c>
      <c r="N7" s="61">
        <v>187</v>
      </c>
      <c r="O7" s="61">
        <v>188</v>
      </c>
      <c r="P7" s="61">
        <v>169</v>
      </c>
      <c r="Q7" s="61">
        <v>1023</v>
      </c>
      <c r="R7" s="61">
        <v>163</v>
      </c>
      <c r="S7" s="61">
        <v>196</v>
      </c>
      <c r="T7" s="61">
        <v>163</v>
      </c>
      <c r="U7" s="61">
        <v>190</v>
      </c>
      <c r="V7" s="61">
        <v>179</v>
      </c>
      <c r="W7" s="61">
        <v>170</v>
      </c>
      <c r="X7" s="61">
        <v>1061</v>
      </c>
      <c r="Y7" s="61">
        <v>228</v>
      </c>
      <c r="Z7" s="61">
        <v>192</v>
      </c>
      <c r="AA7" s="61">
        <v>176</v>
      </c>
      <c r="AB7" s="61">
        <v>160</v>
      </c>
      <c r="AC7" s="61">
        <v>163</v>
      </c>
      <c r="AD7" s="61">
        <v>173</v>
      </c>
      <c r="AE7" s="61">
        <v>1092</v>
      </c>
      <c r="AF7" s="61">
        <v>4166</v>
      </c>
      <c r="AG7" s="62">
        <v>173.58333333333334</v>
      </c>
    </row>
    <row r="8" spans="1:33" ht="12.75">
      <c r="A8" s="27">
        <v>3</v>
      </c>
      <c r="B8" s="63" t="s">
        <v>43</v>
      </c>
      <c r="C8" s="63" t="s">
        <v>41</v>
      </c>
      <c r="D8" s="64">
        <v>137</v>
      </c>
      <c r="E8" s="64">
        <v>153</v>
      </c>
      <c r="F8" s="64">
        <v>183</v>
      </c>
      <c r="G8" s="64">
        <v>132</v>
      </c>
      <c r="H8" s="64">
        <v>148</v>
      </c>
      <c r="I8" s="64">
        <v>167</v>
      </c>
      <c r="J8" s="64">
        <v>920</v>
      </c>
      <c r="K8" s="64">
        <v>146</v>
      </c>
      <c r="L8" s="64">
        <v>165</v>
      </c>
      <c r="M8" s="64">
        <v>147</v>
      </c>
      <c r="N8" s="64">
        <v>135</v>
      </c>
      <c r="O8" s="64">
        <v>192</v>
      </c>
      <c r="P8" s="64">
        <v>187</v>
      </c>
      <c r="Q8" s="64">
        <v>972</v>
      </c>
      <c r="R8" s="64">
        <v>191</v>
      </c>
      <c r="S8" s="64">
        <v>191</v>
      </c>
      <c r="T8" s="64">
        <v>169</v>
      </c>
      <c r="U8" s="64">
        <v>189</v>
      </c>
      <c r="V8" s="64">
        <v>219</v>
      </c>
      <c r="W8" s="64">
        <v>174</v>
      </c>
      <c r="X8" s="64">
        <v>1133</v>
      </c>
      <c r="Y8" s="64">
        <v>198</v>
      </c>
      <c r="Z8" s="64">
        <v>188</v>
      </c>
      <c r="AA8" s="64">
        <v>184</v>
      </c>
      <c r="AB8" s="64">
        <v>170</v>
      </c>
      <c r="AC8" s="64">
        <v>170</v>
      </c>
      <c r="AD8" s="64">
        <v>170</v>
      </c>
      <c r="AE8" s="64">
        <v>1080</v>
      </c>
      <c r="AF8" s="64">
        <v>4105</v>
      </c>
      <c r="AG8" s="65">
        <v>171.04166666666666</v>
      </c>
    </row>
    <row r="9" spans="1:33" ht="12.75">
      <c r="A9" s="27">
        <v>4</v>
      </c>
      <c r="B9" s="66" t="s">
        <v>19</v>
      </c>
      <c r="C9" s="66" t="s">
        <v>16</v>
      </c>
      <c r="D9" s="67">
        <v>156</v>
      </c>
      <c r="E9" s="67">
        <v>179</v>
      </c>
      <c r="F9" s="67">
        <v>188</v>
      </c>
      <c r="G9" s="67">
        <v>144</v>
      </c>
      <c r="H9" s="67">
        <v>181</v>
      </c>
      <c r="I9" s="67">
        <v>131</v>
      </c>
      <c r="J9" s="67">
        <v>979</v>
      </c>
      <c r="K9" s="67">
        <v>158</v>
      </c>
      <c r="L9" s="67">
        <v>171</v>
      </c>
      <c r="M9" s="67">
        <v>164</v>
      </c>
      <c r="N9" s="67">
        <v>134</v>
      </c>
      <c r="O9" s="67">
        <v>163</v>
      </c>
      <c r="P9" s="67">
        <v>166</v>
      </c>
      <c r="Q9" s="67">
        <v>956</v>
      </c>
      <c r="R9" s="67">
        <v>180</v>
      </c>
      <c r="S9" s="67">
        <v>169</v>
      </c>
      <c r="T9" s="67">
        <v>139</v>
      </c>
      <c r="U9" s="67">
        <v>174</v>
      </c>
      <c r="V9" s="67">
        <v>171</v>
      </c>
      <c r="W9" s="67">
        <v>207</v>
      </c>
      <c r="X9" s="67">
        <v>1040</v>
      </c>
      <c r="Y9" s="67">
        <v>168</v>
      </c>
      <c r="Z9" s="67">
        <v>156</v>
      </c>
      <c r="AA9" s="67">
        <v>178</v>
      </c>
      <c r="AB9" s="67">
        <v>172</v>
      </c>
      <c r="AC9" s="67">
        <v>180</v>
      </c>
      <c r="AD9" s="67">
        <v>202</v>
      </c>
      <c r="AE9" s="67">
        <v>1056</v>
      </c>
      <c r="AF9" s="67">
        <v>4031</v>
      </c>
      <c r="AG9" s="68">
        <v>167.95833333333334</v>
      </c>
    </row>
    <row r="10" spans="1:33" ht="12.75">
      <c r="A10" s="27">
        <v>5</v>
      </c>
      <c r="B10" s="66" t="s">
        <v>29</v>
      </c>
      <c r="C10" s="66" t="s">
        <v>26</v>
      </c>
      <c r="D10" s="67">
        <v>194</v>
      </c>
      <c r="E10" s="67">
        <v>148</v>
      </c>
      <c r="F10" s="67">
        <v>145</v>
      </c>
      <c r="G10" s="67">
        <v>153</v>
      </c>
      <c r="H10" s="67">
        <v>146</v>
      </c>
      <c r="I10" s="67">
        <v>156</v>
      </c>
      <c r="J10" s="67">
        <v>942</v>
      </c>
      <c r="K10" s="67">
        <v>227</v>
      </c>
      <c r="L10" s="67">
        <v>180</v>
      </c>
      <c r="M10" s="67">
        <v>199</v>
      </c>
      <c r="N10" s="67">
        <v>162</v>
      </c>
      <c r="O10" s="67">
        <v>148</v>
      </c>
      <c r="P10" s="67">
        <v>167</v>
      </c>
      <c r="Q10" s="67">
        <v>1083</v>
      </c>
      <c r="R10" s="67">
        <v>163</v>
      </c>
      <c r="S10" s="67">
        <v>170</v>
      </c>
      <c r="T10" s="67">
        <v>166</v>
      </c>
      <c r="U10" s="67">
        <v>157</v>
      </c>
      <c r="V10" s="67">
        <v>188</v>
      </c>
      <c r="W10" s="67">
        <v>155</v>
      </c>
      <c r="X10" s="67">
        <v>999</v>
      </c>
      <c r="Y10" s="67">
        <v>145</v>
      </c>
      <c r="Z10" s="67">
        <v>220</v>
      </c>
      <c r="AA10" s="67">
        <v>190</v>
      </c>
      <c r="AB10" s="67">
        <v>126</v>
      </c>
      <c r="AC10" s="67">
        <v>161</v>
      </c>
      <c r="AD10" s="67">
        <v>157</v>
      </c>
      <c r="AE10" s="67">
        <v>999</v>
      </c>
      <c r="AF10" s="67">
        <v>4023</v>
      </c>
      <c r="AG10" s="68">
        <v>167.625</v>
      </c>
    </row>
    <row r="11" spans="1:33" ht="12.75">
      <c r="A11" s="27">
        <v>6</v>
      </c>
      <c r="B11" s="66" t="s">
        <v>44</v>
      </c>
      <c r="C11" s="66" t="s">
        <v>41</v>
      </c>
      <c r="D11" s="67">
        <v>157</v>
      </c>
      <c r="E11" s="67">
        <v>151</v>
      </c>
      <c r="F11" s="67">
        <v>137</v>
      </c>
      <c r="G11" s="67">
        <v>161</v>
      </c>
      <c r="H11" s="67">
        <v>163</v>
      </c>
      <c r="I11" s="67">
        <v>143</v>
      </c>
      <c r="J11" s="67">
        <v>912</v>
      </c>
      <c r="K11" s="67">
        <v>166</v>
      </c>
      <c r="L11" s="67">
        <v>163</v>
      </c>
      <c r="M11" s="67">
        <v>173</v>
      </c>
      <c r="N11" s="67">
        <v>147</v>
      </c>
      <c r="O11" s="67">
        <v>157</v>
      </c>
      <c r="P11" s="67">
        <v>188</v>
      </c>
      <c r="Q11" s="67">
        <v>994</v>
      </c>
      <c r="R11" s="67">
        <v>221</v>
      </c>
      <c r="S11" s="67">
        <v>181</v>
      </c>
      <c r="T11" s="67">
        <v>139</v>
      </c>
      <c r="U11" s="67">
        <v>147</v>
      </c>
      <c r="V11" s="67">
        <v>177</v>
      </c>
      <c r="W11" s="67">
        <v>155</v>
      </c>
      <c r="X11" s="67">
        <v>1020</v>
      </c>
      <c r="Y11" s="67">
        <v>167</v>
      </c>
      <c r="Z11" s="67">
        <v>187</v>
      </c>
      <c r="AA11" s="67">
        <v>154</v>
      </c>
      <c r="AB11" s="67">
        <v>170</v>
      </c>
      <c r="AC11" s="67">
        <v>174</v>
      </c>
      <c r="AD11" s="67">
        <v>171</v>
      </c>
      <c r="AE11" s="67">
        <v>1023</v>
      </c>
      <c r="AF11" s="67">
        <v>3949</v>
      </c>
      <c r="AG11" s="68">
        <v>164.54166666666666</v>
      </c>
    </row>
    <row r="12" spans="1:33" ht="12.75">
      <c r="A12" s="27">
        <v>7</v>
      </c>
      <c r="B12" s="66" t="s">
        <v>14</v>
      </c>
      <c r="C12" s="66" t="s">
        <v>11</v>
      </c>
      <c r="D12" s="67">
        <v>155</v>
      </c>
      <c r="E12" s="67">
        <v>154</v>
      </c>
      <c r="F12" s="67">
        <v>127</v>
      </c>
      <c r="G12" s="67">
        <v>157</v>
      </c>
      <c r="H12" s="67">
        <v>191</v>
      </c>
      <c r="I12" s="67">
        <v>203</v>
      </c>
      <c r="J12" s="67">
        <v>987</v>
      </c>
      <c r="K12" s="67">
        <v>154</v>
      </c>
      <c r="L12" s="67">
        <v>160</v>
      </c>
      <c r="M12" s="67">
        <v>165</v>
      </c>
      <c r="N12" s="67">
        <v>123</v>
      </c>
      <c r="O12" s="67">
        <v>166</v>
      </c>
      <c r="P12" s="67">
        <v>168</v>
      </c>
      <c r="Q12" s="67">
        <v>936</v>
      </c>
      <c r="R12" s="67">
        <v>207</v>
      </c>
      <c r="S12" s="67">
        <v>156</v>
      </c>
      <c r="T12" s="67">
        <v>175</v>
      </c>
      <c r="U12" s="67">
        <v>167</v>
      </c>
      <c r="V12" s="67">
        <v>157</v>
      </c>
      <c r="W12" s="67">
        <v>149</v>
      </c>
      <c r="X12" s="67">
        <v>1011</v>
      </c>
      <c r="Y12" s="67">
        <v>155</v>
      </c>
      <c r="Z12" s="67">
        <v>172</v>
      </c>
      <c r="AA12" s="67">
        <v>166</v>
      </c>
      <c r="AB12" s="67">
        <v>159</v>
      </c>
      <c r="AC12" s="67">
        <v>167</v>
      </c>
      <c r="AD12" s="67">
        <v>176</v>
      </c>
      <c r="AE12" s="67">
        <v>995</v>
      </c>
      <c r="AF12" s="67">
        <v>3929</v>
      </c>
      <c r="AG12" s="68">
        <v>163.70833333333334</v>
      </c>
    </row>
    <row r="13" spans="1:33" ht="12.75">
      <c r="A13" s="27">
        <v>8</v>
      </c>
      <c r="B13" s="66" t="s">
        <v>4</v>
      </c>
      <c r="C13" s="66" t="s">
        <v>1</v>
      </c>
      <c r="D13" s="67">
        <v>191</v>
      </c>
      <c r="E13" s="67">
        <v>158</v>
      </c>
      <c r="F13" s="67">
        <v>154</v>
      </c>
      <c r="G13" s="67">
        <v>153</v>
      </c>
      <c r="H13" s="67">
        <v>170</v>
      </c>
      <c r="I13" s="67">
        <v>181</v>
      </c>
      <c r="J13" s="67">
        <v>1007</v>
      </c>
      <c r="K13" s="67">
        <v>138</v>
      </c>
      <c r="L13" s="67">
        <v>171</v>
      </c>
      <c r="M13" s="67">
        <v>162</v>
      </c>
      <c r="N13" s="67">
        <v>163</v>
      </c>
      <c r="O13" s="67">
        <v>157</v>
      </c>
      <c r="P13" s="67">
        <v>178</v>
      </c>
      <c r="Q13" s="67">
        <v>969</v>
      </c>
      <c r="R13" s="67">
        <v>153</v>
      </c>
      <c r="S13" s="67">
        <v>148</v>
      </c>
      <c r="T13" s="67">
        <v>174</v>
      </c>
      <c r="U13" s="67">
        <v>147</v>
      </c>
      <c r="V13" s="67">
        <v>144</v>
      </c>
      <c r="W13" s="67">
        <v>146</v>
      </c>
      <c r="X13" s="67">
        <v>912</v>
      </c>
      <c r="Y13" s="67">
        <v>165</v>
      </c>
      <c r="Z13" s="67">
        <v>189</v>
      </c>
      <c r="AA13" s="67">
        <v>141</v>
      </c>
      <c r="AB13" s="67">
        <v>166</v>
      </c>
      <c r="AC13" s="67">
        <v>183</v>
      </c>
      <c r="AD13" s="67">
        <v>191</v>
      </c>
      <c r="AE13" s="67">
        <v>1035</v>
      </c>
      <c r="AF13" s="67">
        <v>3923</v>
      </c>
      <c r="AG13" s="68">
        <v>163.45833333333334</v>
      </c>
    </row>
    <row r="14" spans="1:33" ht="12.75">
      <c r="A14" s="27">
        <v>9</v>
      </c>
      <c r="B14" s="66" t="s">
        <v>35</v>
      </c>
      <c r="C14" s="66" t="s">
        <v>36</v>
      </c>
      <c r="D14" s="67">
        <v>170</v>
      </c>
      <c r="E14" s="67">
        <v>156</v>
      </c>
      <c r="F14" s="67">
        <v>181</v>
      </c>
      <c r="G14" s="67">
        <v>177</v>
      </c>
      <c r="H14" s="67">
        <v>176</v>
      </c>
      <c r="I14" s="67">
        <v>189</v>
      </c>
      <c r="J14" s="67">
        <v>1049</v>
      </c>
      <c r="K14" s="67">
        <v>176</v>
      </c>
      <c r="L14" s="67">
        <v>121</v>
      </c>
      <c r="M14" s="67">
        <v>165</v>
      </c>
      <c r="N14" s="67">
        <v>187</v>
      </c>
      <c r="O14" s="67">
        <v>142</v>
      </c>
      <c r="P14" s="67">
        <v>187</v>
      </c>
      <c r="Q14" s="67">
        <v>978</v>
      </c>
      <c r="R14" s="67">
        <v>158</v>
      </c>
      <c r="S14" s="67">
        <v>166</v>
      </c>
      <c r="T14" s="67">
        <v>177</v>
      </c>
      <c r="U14" s="67">
        <v>149</v>
      </c>
      <c r="V14" s="67">
        <v>161</v>
      </c>
      <c r="W14" s="67">
        <v>167</v>
      </c>
      <c r="X14" s="67">
        <v>978</v>
      </c>
      <c r="Y14" s="67">
        <v>146</v>
      </c>
      <c r="Z14" s="67">
        <v>167</v>
      </c>
      <c r="AA14" s="67">
        <v>150</v>
      </c>
      <c r="AB14" s="67">
        <v>138</v>
      </c>
      <c r="AC14" s="67">
        <v>139</v>
      </c>
      <c r="AD14" s="67">
        <v>171</v>
      </c>
      <c r="AE14" s="67">
        <v>911</v>
      </c>
      <c r="AF14" s="67">
        <v>3916</v>
      </c>
      <c r="AG14" s="68">
        <v>163.16666666666666</v>
      </c>
    </row>
    <row r="15" spans="1:33" ht="12.75">
      <c r="A15" s="27">
        <v>10</v>
      </c>
      <c r="B15" s="66" t="s">
        <v>47</v>
      </c>
      <c r="C15" s="66" t="s">
        <v>46</v>
      </c>
      <c r="D15" s="67">
        <v>159</v>
      </c>
      <c r="E15" s="67">
        <v>183</v>
      </c>
      <c r="F15" s="67">
        <v>190</v>
      </c>
      <c r="G15" s="67">
        <v>160</v>
      </c>
      <c r="H15" s="67">
        <v>151</v>
      </c>
      <c r="I15" s="67">
        <v>138</v>
      </c>
      <c r="J15" s="67">
        <v>981</v>
      </c>
      <c r="K15" s="67">
        <v>147</v>
      </c>
      <c r="L15" s="67">
        <v>142</v>
      </c>
      <c r="M15" s="67">
        <v>167</v>
      </c>
      <c r="N15" s="67">
        <v>183</v>
      </c>
      <c r="O15" s="67">
        <v>126</v>
      </c>
      <c r="P15" s="67">
        <v>157</v>
      </c>
      <c r="Q15" s="67">
        <v>922</v>
      </c>
      <c r="R15" s="67">
        <v>132</v>
      </c>
      <c r="S15" s="67">
        <v>189</v>
      </c>
      <c r="T15" s="67">
        <v>169</v>
      </c>
      <c r="U15" s="67">
        <v>183</v>
      </c>
      <c r="V15" s="67">
        <v>159</v>
      </c>
      <c r="W15" s="67">
        <v>172</v>
      </c>
      <c r="X15" s="67">
        <v>1004</v>
      </c>
      <c r="Y15" s="67">
        <v>160</v>
      </c>
      <c r="Z15" s="67">
        <v>149</v>
      </c>
      <c r="AA15" s="67">
        <v>195</v>
      </c>
      <c r="AB15" s="67">
        <v>168</v>
      </c>
      <c r="AC15" s="67">
        <v>168</v>
      </c>
      <c r="AD15" s="67">
        <v>150</v>
      </c>
      <c r="AE15" s="67">
        <v>990</v>
      </c>
      <c r="AF15" s="67">
        <v>3897</v>
      </c>
      <c r="AG15" s="68">
        <v>162.375</v>
      </c>
    </row>
    <row r="16" spans="1:33" ht="12.75">
      <c r="A16" s="27">
        <v>11</v>
      </c>
      <c r="B16" s="66" t="s">
        <v>8</v>
      </c>
      <c r="C16" s="66" t="s">
        <v>6</v>
      </c>
      <c r="D16" s="67">
        <v>154</v>
      </c>
      <c r="E16" s="67">
        <v>194</v>
      </c>
      <c r="F16" s="67">
        <v>168</v>
      </c>
      <c r="G16" s="67">
        <v>153</v>
      </c>
      <c r="H16" s="67">
        <v>163</v>
      </c>
      <c r="I16" s="67">
        <v>177</v>
      </c>
      <c r="J16" s="67">
        <v>1009</v>
      </c>
      <c r="K16" s="67">
        <v>182</v>
      </c>
      <c r="L16" s="67">
        <v>167</v>
      </c>
      <c r="M16" s="67">
        <v>161</v>
      </c>
      <c r="N16" s="67">
        <v>165</v>
      </c>
      <c r="O16" s="67">
        <v>175</v>
      </c>
      <c r="P16" s="67">
        <v>193</v>
      </c>
      <c r="Q16" s="67">
        <v>1043</v>
      </c>
      <c r="R16" s="67">
        <v>156</v>
      </c>
      <c r="S16" s="67">
        <v>172</v>
      </c>
      <c r="T16" s="67">
        <v>143</v>
      </c>
      <c r="U16" s="67">
        <v>143</v>
      </c>
      <c r="V16" s="67">
        <v>130</v>
      </c>
      <c r="W16" s="67">
        <v>170</v>
      </c>
      <c r="X16" s="67">
        <v>914</v>
      </c>
      <c r="Y16" s="67">
        <v>168</v>
      </c>
      <c r="Z16" s="67">
        <v>132</v>
      </c>
      <c r="AA16" s="67">
        <v>161</v>
      </c>
      <c r="AB16" s="67">
        <v>139</v>
      </c>
      <c r="AC16" s="67">
        <v>135</v>
      </c>
      <c r="AD16" s="67">
        <v>192</v>
      </c>
      <c r="AE16" s="67">
        <v>927</v>
      </c>
      <c r="AF16" s="67">
        <v>3893</v>
      </c>
      <c r="AG16" s="68">
        <v>162.20833333333334</v>
      </c>
    </row>
    <row r="17" spans="1:33" ht="12.75">
      <c r="A17" s="27">
        <v>12</v>
      </c>
      <c r="B17" s="66" t="s">
        <v>34</v>
      </c>
      <c r="C17" s="66" t="s">
        <v>31</v>
      </c>
      <c r="D17" s="67">
        <v>138</v>
      </c>
      <c r="E17" s="67">
        <v>166</v>
      </c>
      <c r="F17" s="67">
        <v>175</v>
      </c>
      <c r="G17" s="67">
        <v>180</v>
      </c>
      <c r="H17" s="67">
        <v>153</v>
      </c>
      <c r="I17" s="67">
        <v>138</v>
      </c>
      <c r="J17" s="67">
        <v>950</v>
      </c>
      <c r="K17" s="67">
        <v>171</v>
      </c>
      <c r="L17" s="67">
        <v>151</v>
      </c>
      <c r="M17" s="67">
        <v>141</v>
      </c>
      <c r="N17" s="67">
        <v>143</v>
      </c>
      <c r="O17" s="67">
        <v>147</v>
      </c>
      <c r="P17" s="67">
        <v>193</v>
      </c>
      <c r="Q17" s="67">
        <v>946</v>
      </c>
      <c r="R17" s="67">
        <v>174</v>
      </c>
      <c r="S17" s="67">
        <v>158</v>
      </c>
      <c r="T17" s="67">
        <v>137</v>
      </c>
      <c r="U17" s="67">
        <v>210</v>
      </c>
      <c r="V17" s="67">
        <v>157</v>
      </c>
      <c r="W17" s="67">
        <v>185</v>
      </c>
      <c r="X17" s="67">
        <v>1021</v>
      </c>
      <c r="Y17" s="67">
        <v>149</v>
      </c>
      <c r="Z17" s="67">
        <v>136</v>
      </c>
      <c r="AA17" s="67">
        <v>160</v>
      </c>
      <c r="AB17" s="67">
        <v>185</v>
      </c>
      <c r="AC17" s="67">
        <v>192</v>
      </c>
      <c r="AD17" s="67">
        <v>152</v>
      </c>
      <c r="AE17" s="67">
        <v>974</v>
      </c>
      <c r="AF17" s="67">
        <v>3891</v>
      </c>
      <c r="AG17" s="68">
        <v>162.125</v>
      </c>
    </row>
    <row r="18" spans="1:33" ht="12.75">
      <c r="A18" s="27">
        <v>13</v>
      </c>
      <c r="B18" s="66" t="s">
        <v>49</v>
      </c>
      <c r="C18" s="66" t="s">
        <v>46</v>
      </c>
      <c r="D18" s="67">
        <v>146</v>
      </c>
      <c r="E18" s="67">
        <v>166</v>
      </c>
      <c r="F18" s="67">
        <v>158</v>
      </c>
      <c r="G18" s="67">
        <v>179</v>
      </c>
      <c r="H18" s="67">
        <v>136</v>
      </c>
      <c r="I18" s="67">
        <v>153</v>
      </c>
      <c r="J18" s="67">
        <v>938</v>
      </c>
      <c r="K18" s="67">
        <v>151</v>
      </c>
      <c r="L18" s="67">
        <v>128</v>
      </c>
      <c r="M18" s="67">
        <v>170</v>
      </c>
      <c r="N18" s="67">
        <v>146</v>
      </c>
      <c r="O18" s="67">
        <v>174</v>
      </c>
      <c r="P18" s="67">
        <v>190</v>
      </c>
      <c r="Q18" s="67">
        <v>959</v>
      </c>
      <c r="R18" s="67">
        <v>157</v>
      </c>
      <c r="S18" s="67">
        <v>181</v>
      </c>
      <c r="T18" s="67">
        <v>192</v>
      </c>
      <c r="U18" s="67">
        <v>148</v>
      </c>
      <c r="V18" s="67">
        <v>159</v>
      </c>
      <c r="W18" s="67">
        <v>194</v>
      </c>
      <c r="X18" s="67">
        <v>1031</v>
      </c>
      <c r="Y18" s="67">
        <v>142</v>
      </c>
      <c r="Z18" s="67">
        <v>178</v>
      </c>
      <c r="AA18" s="67">
        <v>165</v>
      </c>
      <c r="AB18" s="67">
        <v>171</v>
      </c>
      <c r="AC18" s="67">
        <v>162</v>
      </c>
      <c r="AD18" s="67">
        <v>145</v>
      </c>
      <c r="AE18" s="67">
        <v>963</v>
      </c>
      <c r="AF18" s="67">
        <v>3891</v>
      </c>
      <c r="AG18" s="68">
        <v>162.125</v>
      </c>
    </row>
    <row r="19" spans="1:33" ht="12.75">
      <c r="A19" s="27">
        <v>14</v>
      </c>
      <c r="B19" s="66" t="s">
        <v>24</v>
      </c>
      <c r="C19" s="66" t="s">
        <v>21</v>
      </c>
      <c r="D19" s="67">
        <v>176</v>
      </c>
      <c r="E19" s="67">
        <v>142</v>
      </c>
      <c r="F19" s="67">
        <v>187</v>
      </c>
      <c r="G19" s="67">
        <v>162</v>
      </c>
      <c r="H19" s="67">
        <v>190</v>
      </c>
      <c r="I19" s="67">
        <v>133</v>
      </c>
      <c r="J19" s="67">
        <v>990</v>
      </c>
      <c r="K19" s="67">
        <v>144</v>
      </c>
      <c r="L19" s="67">
        <v>205</v>
      </c>
      <c r="M19" s="67">
        <v>133</v>
      </c>
      <c r="N19" s="67">
        <v>131</v>
      </c>
      <c r="O19" s="67">
        <v>145</v>
      </c>
      <c r="P19" s="67">
        <v>177</v>
      </c>
      <c r="Q19" s="67">
        <v>935</v>
      </c>
      <c r="R19" s="67">
        <v>187</v>
      </c>
      <c r="S19" s="67">
        <v>146</v>
      </c>
      <c r="T19" s="67">
        <v>165</v>
      </c>
      <c r="U19" s="67">
        <v>164</v>
      </c>
      <c r="V19" s="67">
        <v>175</v>
      </c>
      <c r="W19" s="67">
        <v>155</v>
      </c>
      <c r="X19" s="67">
        <v>992</v>
      </c>
      <c r="Y19" s="67">
        <v>156</v>
      </c>
      <c r="Z19" s="67">
        <v>151</v>
      </c>
      <c r="AA19" s="67">
        <v>175</v>
      </c>
      <c r="AB19" s="67">
        <v>171</v>
      </c>
      <c r="AC19" s="67">
        <v>117</v>
      </c>
      <c r="AD19" s="67">
        <v>203</v>
      </c>
      <c r="AE19" s="67">
        <v>973</v>
      </c>
      <c r="AF19" s="67">
        <v>3890</v>
      </c>
      <c r="AG19" s="68">
        <v>162.08333333333334</v>
      </c>
    </row>
    <row r="20" spans="1:33" ht="12.75">
      <c r="A20" s="27">
        <v>15</v>
      </c>
      <c r="B20" s="66" t="s">
        <v>3</v>
      </c>
      <c r="C20" s="66" t="s">
        <v>1</v>
      </c>
      <c r="D20" s="67">
        <v>160</v>
      </c>
      <c r="E20" s="67">
        <v>234</v>
      </c>
      <c r="F20" s="67">
        <v>155</v>
      </c>
      <c r="G20" s="67">
        <v>178</v>
      </c>
      <c r="H20" s="67">
        <v>182</v>
      </c>
      <c r="I20" s="67">
        <v>121</v>
      </c>
      <c r="J20" s="67">
        <v>1030</v>
      </c>
      <c r="K20" s="67">
        <v>182</v>
      </c>
      <c r="L20" s="67">
        <v>192</v>
      </c>
      <c r="M20" s="67">
        <v>170</v>
      </c>
      <c r="N20" s="67">
        <v>138</v>
      </c>
      <c r="O20" s="67">
        <v>149</v>
      </c>
      <c r="P20" s="67">
        <v>117</v>
      </c>
      <c r="Q20" s="67">
        <v>948</v>
      </c>
      <c r="R20" s="67">
        <v>148</v>
      </c>
      <c r="S20" s="67">
        <v>181</v>
      </c>
      <c r="T20" s="67">
        <v>173</v>
      </c>
      <c r="U20" s="67">
        <v>169</v>
      </c>
      <c r="V20" s="67">
        <v>189</v>
      </c>
      <c r="W20" s="67">
        <v>125</v>
      </c>
      <c r="X20" s="67">
        <v>985</v>
      </c>
      <c r="Y20" s="67">
        <v>158</v>
      </c>
      <c r="Z20" s="67">
        <v>132</v>
      </c>
      <c r="AA20" s="67">
        <v>132</v>
      </c>
      <c r="AB20" s="67">
        <v>157</v>
      </c>
      <c r="AC20" s="67">
        <v>168</v>
      </c>
      <c r="AD20" s="67">
        <v>180</v>
      </c>
      <c r="AE20" s="67">
        <v>927</v>
      </c>
      <c r="AF20" s="67">
        <v>3890</v>
      </c>
      <c r="AG20" s="68">
        <v>162.08333333333334</v>
      </c>
    </row>
    <row r="21" spans="1:33" ht="12.75">
      <c r="A21" s="27">
        <v>16</v>
      </c>
      <c r="B21" s="66" t="s">
        <v>33</v>
      </c>
      <c r="C21" s="66" t="s">
        <v>31</v>
      </c>
      <c r="D21" s="67">
        <v>147</v>
      </c>
      <c r="E21" s="67">
        <v>171</v>
      </c>
      <c r="F21" s="67">
        <v>180</v>
      </c>
      <c r="G21" s="67">
        <v>192</v>
      </c>
      <c r="H21" s="67">
        <v>178</v>
      </c>
      <c r="I21" s="67">
        <v>156</v>
      </c>
      <c r="J21" s="67">
        <v>1024</v>
      </c>
      <c r="K21" s="67">
        <v>180</v>
      </c>
      <c r="L21" s="67">
        <v>145</v>
      </c>
      <c r="M21" s="67">
        <v>134</v>
      </c>
      <c r="N21" s="67">
        <v>155</v>
      </c>
      <c r="O21" s="67">
        <v>179</v>
      </c>
      <c r="P21" s="67">
        <v>161</v>
      </c>
      <c r="Q21" s="67">
        <v>954</v>
      </c>
      <c r="R21" s="67">
        <v>170</v>
      </c>
      <c r="S21" s="67">
        <v>179</v>
      </c>
      <c r="T21" s="67">
        <v>166</v>
      </c>
      <c r="U21" s="67">
        <v>189</v>
      </c>
      <c r="V21" s="67">
        <v>103</v>
      </c>
      <c r="W21" s="67">
        <v>182</v>
      </c>
      <c r="X21" s="67">
        <v>989</v>
      </c>
      <c r="Y21" s="67">
        <v>157</v>
      </c>
      <c r="Z21" s="67">
        <v>141</v>
      </c>
      <c r="AA21" s="67">
        <v>149</v>
      </c>
      <c r="AB21" s="67">
        <v>144</v>
      </c>
      <c r="AC21" s="67">
        <v>123</v>
      </c>
      <c r="AD21" s="67">
        <v>157</v>
      </c>
      <c r="AE21" s="67">
        <v>871</v>
      </c>
      <c r="AF21" s="67">
        <v>3838</v>
      </c>
      <c r="AG21" s="68">
        <v>159.91666666666666</v>
      </c>
    </row>
    <row r="22" spans="1:33" ht="12.75">
      <c r="A22" s="27">
        <v>17</v>
      </c>
      <c r="B22" s="66" t="s">
        <v>9</v>
      </c>
      <c r="C22" s="66" t="s">
        <v>6</v>
      </c>
      <c r="D22" s="67">
        <v>162</v>
      </c>
      <c r="E22" s="67">
        <v>150</v>
      </c>
      <c r="F22" s="67">
        <v>171</v>
      </c>
      <c r="G22" s="67">
        <v>177</v>
      </c>
      <c r="H22" s="67">
        <v>148</v>
      </c>
      <c r="I22" s="67">
        <v>168</v>
      </c>
      <c r="J22" s="67">
        <v>976</v>
      </c>
      <c r="K22" s="67">
        <v>184</v>
      </c>
      <c r="L22" s="67">
        <v>167</v>
      </c>
      <c r="M22" s="67">
        <v>175</v>
      </c>
      <c r="N22" s="67">
        <v>120</v>
      </c>
      <c r="O22" s="67">
        <v>142</v>
      </c>
      <c r="P22" s="67">
        <v>169</v>
      </c>
      <c r="Q22" s="67">
        <v>957</v>
      </c>
      <c r="R22" s="67">
        <v>132</v>
      </c>
      <c r="S22" s="67">
        <v>163</v>
      </c>
      <c r="T22" s="67">
        <v>172</v>
      </c>
      <c r="U22" s="67">
        <v>171</v>
      </c>
      <c r="V22" s="67">
        <v>155</v>
      </c>
      <c r="W22" s="67">
        <v>171</v>
      </c>
      <c r="X22" s="67">
        <v>964</v>
      </c>
      <c r="Y22" s="67">
        <v>140</v>
      </c>
      <c r="Z22" s="67">
        <v>189</v>
      </c>
      <c r="AA22" s="67">
        <v>158</v>
      </c>
      <c r="AB22" s="67">
        <v>141</v>
      </c>
      <c r="AC22" s="67">
        <v>178</v>
      </c>
      <c r="AD22" s="67">
        <v>129</v>
      </c>
      <c r="AE22" s="67">
        <v>935</v>
      </c>
      <c r="AF22" s="67">
        <v>3832</v>
      </c>
      <c r="AG22" s="68">
        <v>159.66666666666666</v>
      </c>
    </row>
    <row r="23" spans="1:33" ht="12.75">
      <c r="A23" s="27">
        <v>18</v>
      </c>
      <c r="B23" s="66" t="s">
        <v>54</v>
      </c>
      <c r="C23" s="66" t="s">
        <v>51</v>
      </c>
      <c r="D23" s="67">
        <v>145</v>
      </c>
      <c r="E23" s="67">
        <v>137</v>
      </c>
      <c r="F23" s="67">
        <v>149</v>
      </c>
      <c r="G23" s="67">
        <v>162</v>
      </c>
      <c r="H23" s="67">
        <v>142</v>
      </c>
      <c r="I23" s="67">
        <v>150</v>
      </c>
      <c r="J23" s="67">
        <v>885</v>
      </c>
      <c r="K23" s="67">
        <v>195</v>
      </c>
      <c r="L23" s="67">
        <v>159</v>
      </c>
      <c r="M23" s="67">
        <v>125</v>
      </c>
      <c r="N23" s="67">
        <v>139</v>
      </c>
      <c r="O23" s="67">
        <v>137</v>
      </c>
      <c r="P23" s="67">
        <v>162</v>
      </c>
      <c r="Q23" s="67">
        <v>917</v>
      </c>
      <c r="R23" s="67">
        <v>184</v>
      </c>
      <c r="S23" s="67">
        <v>132</v>
      </c>
      <c r="T23" s="67">
        <v>180</v>
      </c>
      <c r="U23" s="67">
        <v>158</v>
      </c>
      <c r="V23" s="67">
        <v>145</v>
      </c>
      <c r="W23" s="67">
        <v>181</v>
      </c>
      <c r="X23" s="67">
        <v>980</v>
      </c>
      <c r="Y23" s="67">
        <v>210</v>
      </c>
      <c r="Z23" s="67">
        <v>138</v>
      </c>
      <c r="AA23" s="67">
        <v>150</v>
      </c>
      <c r="AB23" s="67">
        <v>182</v>
      </c>
      <c r="AC23" s="67">
        <v>169</v>
      </c>
      <c r="AD23" s="67">
        <v>187</v>
      </c>
      <c r="AE23" s="67">
        <v>1036</v>
      </c>
      <c r="AF23" s="67">
        <v>3818</v>
      </c>
      <c r="AG23" s="68">
        <v>159.08333333333334</v>
      </c>
    </row>
    <row r="24" spans="1:33" ht="12.75">
      <c r="A24" s="27">
        <v>19</v>
      </c>
      <c r="B24" s="66" t="s">
        <v>13</v>
      </c>
      <c r="C24" s="66" t="s">
        <v>11</v>
      </c>
      <c r="D24" s="67">
        <v>153</v>
      </c>
      <c r="E24" s="67">
        <v>156</v>
      </c>
      <c r="F24" s="67">
        <v>173</v>
      </c>
      <c r="G24" s="67">
        <v>186</v>
      </c>
      <c r="H24" s="67">
        <v>159</v>
      </c>
      <c r="I24" s="67">
        <v>183</v>
      </c>
      <c r="J24" s="67">
        <v>1010</v>
      </c>
      <c r="K24" s="67">
        <v>158</v>
      </c>
      <c r="L24" s="67">
        <v>165</v>
      </c>
      <c r="M24" s="67">
        <v>142</v>
      </c>
      <c r="N24" s="67">
        <v>174</v>
      </c>
      <c r="O24" s="67">
        <v>171</v>
      </c>
      <c r="P24" s="67">
        <v>152</v>
      </c>
      <c r="Q24" s="67">
        <v>962</v>
      </c>
      <c r="R24" s="67">
        <v>170</v>
      </c>
      <c r="S24" s="67">
        <v>135</v>
      </c>
      <c r="T24" s="67">
        <v>156</v>
      </c>
      <c r="U24" s="67">
        <v>164</v>
      </c>
      <c r="V24" s="67">
        <v>153</v>
      </c>
      <c r="W24" s="67">
        <v>159</v>
      </c>
      <c r="X24" s="67">
        <v>937</v>
      </c>
      <c r="Y24" s="67">
        <v>118</v>
      </c>
      <c r="Z24" s="67">
        <v>157</v>
      </c>
      <c r="AA24" s="67">
        <v>181</v>
      </c>
      <c r="AB24" s="67">
        <v>142</v>
      </c>
      <c r="AC24" s="67">
        <v>140</v>
      </c>
      <c r="AD24" s="67">
        <v>151</v>
      </c>
      <c r="AE24" s="67">
        <v>889</v>
      </c>
      <c r="AF24" s="67">
        <v>3798</v>
      </c>
      <c r="AG24" s="68">
        <v>158.25</v>
      </c>
    </row>
    <row r="25" spans="1:33" ht="12.75">
      <c r="A25" s="27">
        <v>20</v>
      </c>
      <c r="B25" s="66" t="s">
        <v>39</v>
      </c>
      <c r="C25" s="66" t="s">
        <v>36</v>
      </c>
      <c r="D25" s="67">
        <v>172</v>
      </c>
      <c r="E25" s="67">
        <v>157</v>
      </c>
      <c r="F25" s="67">
        <v>149</v>
      </c>
      <c r="G25" s="67">
        <v>148</v>
      </c>
      <c r="H25" s="67">
        <v>183</v>
      </c>
      <c r="I25" s="67">
        <v>177</v>
      </c>
      <c r="J25" s="67">
        <v>986</v>
      </c>
      <c r="K25" s="67">
        <v>158</v>
      </c>
      <c r="L25" s="67">
        <v>135</v>
      </c>
      <c r="M25" s="67">
        <v>125</v>
      </c>
      <c r="N25" s="67">
        <v>191</v>
      </c>
      <c r="O25" s="67">
        <v>204</v>
      </c>
      <c r="P25" s="67">
        <v>133</v>
      </c>
      <c r="Q25" s="67">
        <v>946</v>
      </c>
      <c r="R25" s="67">
        <v>153</v>
      </c>
      <c r="S25" s="67">
        <v>139</v>
      </c>
      <c r="T25" s="67">
        <v>174</v>
      </c>
      <c r="U25" s="67">
        <v>132</v>
      </c>
      <c r="V25" s="67">
        <v>198</v>
      </c>
      <c r="W25" s="67">
        <v>142</v>
      </c>
      <c r="X25" s="67">
        <v>938</v>
      </c>
      <c r="Y25" s="67">
        <v>154</v>
      </c>
      <c r="Z25" s="67">
        <v>171</v>
      </c>
      <c r="AA25" s="67">
        <v>147</v>
      </c>
      <c r="AB25" s="67">
        <v>152</v>
      </c>
      <c r="AC25" s="67">
        <v>145</v>
      </c>
      <c r="AD25" s="67">
        <v>151</v>
      </c>
      <c r="AE25" s="67">
        <v>920</v>
      </c>
      <c r="AF25" s="67">
        <v>3790</v>
      </c>
      <c r="AG25" s="68">
        <v>157.91666666666666</v>
      </c>
    </row>
    <row r="26" spans="1:33" ht="12.75">
      <c r="A26" s="27">
        <v>21</v>
      </c>
      <c r="B26" s="66" t="s">
        <v>53</v>
      </c>
      <c r="C26" s="66" t="s">
        <v>51</v>
      </c>
      <c r="D26" s="67">
        <v>185</v>
      </c>
      <c r="E26" s="67">
        <v>136</v>
      </c>
      <c r="F26" s="67">
        <v>144</v>
      </c>
      <c r="G26" s="67">
        <v>173</v>
      </c>
      <c r="H26" s="67">
        <v>173</v>
      </c>
      <c r="I26" s="67">
        <v>149</v>
      </c>
      <c r="J26" s="67">
        <v>960</v>
      </c>
      <c r="K26" s="67">
        <v>159</v>
      </c>
      <c r="L26" s="67">
        <v>133</v>
      </c>
      <c r="M26" s="67">
        <v>141</v>
      </c>
      <c r="N26" s="67">
        <v>154</v>
      </c>
      <c r="O26" s="67">
        <v>168</v>
      </c>
      <c r="P26" s="67">
        <v>143</v>
      </c>
      <c r="Q26" s="67">
        <v>898</v>
      </c>
      <c r="R26" s="67">
        <v>175</v>
      </c>
      <c r="S26" s="67">
        <v>129</v>
      </c>
      <c r="T26" s="67">
        <v>167</v>
      </c>
      <c r="U26" s="67">
        <v>180</v>
      </c>
      <c r="V26" s="67">
        <v>178</v>
      </c>
      <c r="W26" s="67">
        <v>156</v>
      </c>
      <c r="X26" s="67">
        <v>985</v>
      </c>
      <c r="Y26" s="67">
        <v>138</v>
      </c>
      <c r="Z26" s="67">
        <v>155</v>
      </c>
      <c r="AA26" s="67">
        <v>173</v>
      </c>
      <c r="AB26" s="67">
        <v>142</v>
      </c>
      <c r="AC26" s="67">
        <v>135</v>
      </c>
      <c r="AD26" s="67">
        <v>131</v>
      </c>
      <c r="AE26" s="67">
        <v>874</v>
      </c>
      <c r="AF26" s="67">
        <v>3717</v>
      </c>
      <c r="AG26" s="68">
        <v>154.875</v>
      </c>
    </row>
    <row r="27" spans="1:33" ht="12.75">
      <c r="A27" s="27">
        <v>22</v>
      </c>
      <c r="B27" s="66" t="s">
        <v>23</v>
      </c>
      <c r="C27" s="66" t="s">
        <v>21</v>
      </c>
      <c r="D27" s="67">
        <v>172</v>
      </c>
      <c r="E27" s="67">
        <v>162</v>
      </c>
      <c r="F27" s="67">
        <v>168</v>
      </c>
      <c r="G27" s="67">
        <v>148</v>
      </c>
      <c r="H27" s="67">
        <v>183</v>
      </c>
      <c r="I27" s="67">
        <v>162</v>
      </c>
      <c r="J27" s="67">
        <v>995</v>
      </c>
      <c r="K27" s="67">
        <v>154</v>
      </c>
      <c r="L27" s="67">
        <v>104</v>
      </c>
      <c r="M27" s="67">
        <v>153</v>
      </c>
      <c r="N27" s="67">
        <v>168</v>
      </c>
      <c r="O27" s="67">
        <v>148</v>
      </c>
      <c r="P27" s="67">
        <v>147</v>
      </c>
      <c r="Q27" s="67">
        <v>874</v>
      </c>
      <c r="R27" s="67">
        <v>137</v>
      </c>
      <c r="S27" s="67">
        <v>174</v>
      </c>
      <c r="T27" s="67">
        <v>190</v>
      </c>
      <c r="U27" s="67">
        <v>188</v>
      </c>
      <c r="V27" s="67">
        <v>145</v>
      </c>
      <c r="W27" s="67">
        <v>150</v>
      </c>
      <c r="X27" s="67">
        <v>984</v>
      </c>
      <c r="Y27" s="67">
        <v>164</v>
      </c>
      <c r="Z27" s="67">
        <v>126</v>
      </c>
      <c r="AA27" s="67">
        <v>139</v>
      </c>
      <c r="AB27" s="67">
        <v>154</v>
      </c>
      <c r="AC27" s="67">
        <v>159</v>
      </c>
      <c r="AD27" s="67">
        <v>113</v>
      </c>
      <c r="AE27" s="67">
        <v>855</v>
      </c>
      <c r="AF27" s="67">
        <v>3708</v>
      </c>
      <c r="AG27" s="68">
        <v>154.5</v>
      </c>
    </row>
    <row r="28" spans="1:33" ht="12.75">
      <c r="A28" s="27">
        <v>23</v>
      </c>
      <c r="B28" s="66" t="s">
        <v>58</v>
      </c>
      <c r="C28" s="66" t="s">
        <v>56</v>
      </c>
      <c r="D28" s="67">
        <v>137</v>
      </c>
      <c r="E28" s="67">
        <v>184</v>
      </c>
      <c r="F28" s="67">
        <v>118</v>
      </c>
      <c r="G28" s="67">
        <v>127</v>
      </c>
      <c r="H28" s="67">
        <v>171</v>
      </c>
      <c r="I28" s="67">
        <v>200</v>
      </c>
      <c r="J28" s="67">
        <v>937</v>
      </c>
      <c r="K28" s="67">
        <v>169</v>
      </c>
      <c r="L28" s="67">
        <v>165</v>
      </c>
      <c r="M28" s="67">
        <v>139</v>
      </c>
      <c r="N28" s="67">
        <v>136</v>
      </c>
      <c r="O28" s="67">
        <v>167</v>
      </c>
      <c r="P28" s="67">
        <v>148</v>
      </c>
      <c r="Q28" s="67">
        <v>924</v>
      </c>
      <c r="R28" s="67">
        <v>133</v>
      </c>
      <c r="S28" s="67">
        <v>177</v>
      </c>
      <c r="T28" s="67">
        <v>162</v>
      </c>
      <c r="U28" s="67">
        <v>164</v>
      </c>
      <c r="V28" s="67">
        <v>171</v>
      </c>
      <c r="W28" s="67">
        <v>144</v>
      </c>
      <c r="X28" s="67">
        <v>951</v>
      </c>
      <c r="Y28" s="67">
        <v>145</v>
      </c>
      <c r="Z28" s="67">
        <v>144</v>
      </c>
      <c r="AA28" s="67">
        <v>121</v>
      </c>
      <c r="AB28" s="67">
        <v>181</v>
      </c>
      <c r="AC28" s="67">
        <v>142</v>
      </c>
      <c r="AD28" s="67">
        <v>145</v>
      </c>
      <c r="AE28" s="67">
        <v>878</v>
      </c>
      <c r="AF28" s="67">
        <v>3690</v>
      </c>
      <c r="AG28" s="68">
        <v>153.75</v>
      </c>
    </row>
    <row r="29" spans="1:33" ht="12.75">
      <c r="A29" s="27">
        <v>24</v>
      </c>
      <c r="B29" s="66" t="s">
        <v>62</v>
      </c>
      <c r="C29" s="66" t="s">
        <v>61</v>
      </c>
      <c r="D29" s="67">
        <v>183</v>
      </c>
      <c r="E29" s="67">
        <v>180</v>
      </c>
      <c r="F29" s="67">
        <v>153</v>
      </c>
      <c r="G29" s="67">
        <v>157</v>
      </c>
      <c r="H29" s="67">
        <v>105</v>
      </c>
      <c r="I29" s="67">
        <v>145</v>
      </c>
      <c r="J29" s="67">
        <v>923</v>
      </c>
      <c r="K29" s="67">
        <v>155</v>
      </c>
      <c r="L29" s="67">
        <v>166</v>
      </c>
      <c r="M29" s="67">
        <v>149</v>
      </c>
      <c r="N29" s="67">
        <v>119</v>
      </c>
      <c r="O29" s="67">
        <v>110</v>
      </c>
      <c r="P29" s="67">
        <v>158</v>
      </c>
      <c r="Q29" s="67">
        <v>857</v>
      </c>
      <c r="R29" s="67">
        <v>202</v>
      </c>
      <c r="S29" s="67">
        <v>180</v>
      </c>
      <c r="T29" s="67">
        <v>139</v>
      </c>
      <c r="U29" s="67">
        <v>202</v>
      </c>
      <c r="V29" s="67">
        <v>155</v>
      </c>
      <c r="W29" s="67">
        <v>139</v>
      </c>
      <c r="X29" s="67">
        <v>1017</v>
      </c>
      <c r="Y29" s="67">
        <v>153</v>
      </c>
      <c r="Z29" s="67">
        <v>138</v>
      </c>
      <c r="AA29" s="67">
        <v>156</v>
      </c>
      <c r="AB29" s="67">
        <v>146</v>
      </c>
      <c r="AC29" s="67">
        <v>139</v>
      </c>
      <c r="AD29" s="67">
        <v>137</v>
      </c>
      <c r="AE29" s="67">
        <v>869</v>
      </c>
      <c r="AF29" s="67">
        <v>3666</v>
      </c>
      <c r="AG29" s="68">
        <v>152.75</v>
      </c>
    </row>
    <row r="30" spans="1:33" ht="12.75">
      <c r="A30" s="27">
        <v>25</v>
      </c>
      <c r="B30" s="66" t="s">
        <v>65</v>
      </c>
      <c r="C30" s="66" t="s">
        <v>31</v>
      </c>
      <c r="D30" s="67">
        <v>182</v>
      </c>
      <c r="E30" s="67">
        <v>168</v>
      </c>
      <c r="F30" s="67">
        <v>175</v>
      </c>
      <c r="G30" s="67">
        <v>140</v>
      </c>
      <c r="H30" s="67">
        <v>110</v>
      </c>
      <c r="I30" s="67">
        <v>151</v>
      </c>
      <c r="J30" s="67">
        <v>926</v>
      </c>
      <c r="K30" s="67">
        <v>172</v>
      </c>
      <c r="L30" s="67">
        <v>163</v>
      </c>
      <c r="M30" s="67">
        <v>152</v>
      </c>
      <c r="N30" s="67">
        <v>135</v>
      </c>
      <c r="O30" s="67">
        <v>136</v>
      </c>
      <c r="P30" s="67">
        <v>165</v>
      </c>
      <c r="Q30" s="67">
        <v>923</v>
      </c>
      <c r="R30" s="67">
        <v>158</v>
      </c>
      <c r="S30" s="67">
        <v>169</v>
      </c>
      <c r="T30" s="67">
        <v>159</v>
      </c>
      <c r="U30" s="67">
        <v>140</v>
      </c>
      <c r="V30" s="67">
        <v>115</v>
      </c>
      <c r="W30" s="67">
        <v>144</v>
      </c>
      <c r="X30" s="67">
        <v>885</v>
      </c>
      <c r="Y30" s="67">
        <v>145</v>
      </c>
      <c r="Z30" s="67">
        <v>117</v>
      </c>
      <c r="AA30" s="67">
        <v>139</v>
      </c>
      <c r="AB30" s="67">
        <v>168</v>
      </c>
      <c r="AC30" s="67">
        <v>125</v>
      </c>
      <c r="AD30" s="67">
        <v>165</v>
      </c>
      <c r="AE30" s="67">
        <v>859</v>
      </c>
      <c r="AF30" s="67">
        <v>3593</v>
      </c>
      <c r="AG30" s="68">
        <v>149.70833333333334</v>
      </c>
    </row>
    <row r="31" spans="1:33" ht="12.75">
      <c r="A31" s="27">
        <v>26</v>
      </c>
      <c r="B31" s="66" t="s">
        <v>59</v>
      </c>
      <c r="C31" s="66" t="s">
        <v>56</v>
      </c>
      <c r="D31" s="67">
        <v>146</v>
      </c>
      <c r="E31" s="67">
        <v>129</v>
      </c>
      <c r="F31" s="67">
        <v>130</v>
      </c>
      <c r="G31" s="67">
        <v>142</v>
      </c>
      <c r="H31" s="67">
        <v>148</v>
      </c>
      <c r="I31" s="67">
        <v>159</v>
      </c>
      <c r="J31" s="67">
        <v>854</v>
      </c>
      <c r="K31" s="67">
        <v>150</v>
      </c>
      <c r="L31" s="67">
        <v>147</v>
      </c>
      <c r="M31" s="67">
        <v>138</v>
      </c>
      <c r="N31" s="67">
        <v>131</v>
      </c>
      <c r="O31" s="67">
        <v>170</v>
      </c>
      <c r="P31" s="67">
        <v>170</v>
      </c>
      <c r="Q31" s="67">
        <v>906</v>
      </c>
      <c r="R31" s="67">
        <v>153</v>
      </c>
      <c r="S31" s="67">
        <v>145</v>
      </c>
      <c r="T31" s="67">
        <v>141</v>
      </c>
      <c r="U31" s="67">
        <v>132</v>
      </c>
      <c r="V31" s="67">
        <v>169</v>
      </c>
      <c r="W31" s="67">
        <v>159</v>
      </c>
      <c r="X31" s="67">
        <v>899</v>
      </c>
      <c r="Y31" s="67">
        <v>128</v>
      </c>
      <c r="Z31" s="67">
        <v>166</v>
      </c>
      <c r="AA31" s="67">
        <v>138</v>
      </c>
      <c r="AB31" s="67">
        <v>176</v>
      </c>
      <c r="AC31" s="67">
        <v>173</v>
      </c>
      <c r="AD31" s="67">
        <v>124</v>
      </c>
      <c r="AE31" s="67">
        <v>905</v>
      </c>
      <c r="AF31" s="67">
        <v>3564</v>
      </c>
      <c r="AG31" s="68">
        <v>148.5</v>
      </c>
    </row>
    <row r="32" spans="1:33" ht="12.75">
      <c r="A32" s="27">
        <v>27</v>
      </c>
      <c r="B32" s="66" t="s">
        <v>66</v>
      </c>
      <c r="C32" s="66" t="s">
        <v>31</v>
      </c>
      <c r="D32" s="67">
        <v>114</v>
      </c>
      <c r="E32" s="67">
        <v>116</v>
      </c>
      <c r="F32" s="67">
        <v>125</v>
      </c>
      <c r="G32" s="67">
        <v>194</v>
      </c>
      <c r="H32" s="67">
        <v>129</v>
      </c>
      <c r="I32" s="67">
        <v>155</v>
      </c>
      <c r="J32" s="67">
        <v>833</v>
      </c>
      <c r="K32" s="67">
        <v>129</v>
      </c>
      <c r="L32" s="67">
        <v>166</v>
      </c>
      <c r="M32" s="67">
        <v>147</v>
      </c>
      <c r="N32" s="67">
        <v>154</v>
      </c>
      <c r="O32" s="67">
        <v>142</v>
      </c>
      <c r="P32" s="67">
        <v>150</v>
      </c>
      <c r="Q32" s="67">
        <v>888</v>
      </c>
      <c r="R32" s="67">
        <v>120</v>
      </c>
      <c r="S32" s="67">
        <v>149</v>
      </c>
      <c r="T32" s="67">
        <v>141</v>
      </c>
      <c r="U32" s="67">
        <v>141</v>
      </c>
      <c r="V32" s="67">
        <v>163</v>
      </c>
      <c r="W32" s="67">
        <v>117</v>
      </c>
      <c r="X32" s="67">
        <v>831</v>
      </c>
      <c r="Y32" s="67">
        <v>152</v>
      </c>
      <c r="Z32" s="67">
        <v>106</v>
      </c>
      <c r="AA32" s="67">
        <v>133</v>
      </c>
      <c r="AB32" s="67">
        <v>153</v>
      </c>
      <c r="AC32" s="67">
        <v>140</v>
      </c>
      <c r="AD32" s="67">
        <v>122</v>
      </c>
      <c r="AE32" s="67">
        <v>806</v>
      </c>
      <c r="AF32" s="67">
        <v>3358</v>
      </c>
      <c r="AG32" s="68">
        <v>139.91666666666666</v>
      </c>
    </row>
    <row r="33" spans="1:33" ht="12.75">
      <c r="A33" s="27">
        <v>28</v>
      </c>
      <c r="B33" s="66" t="s">
        <v>64</v>
      </c>
      <c r="C33" s="66" t="s">
        <v>61</v>
      </c>
      <c r="D33" s="67">
        <v>123</v>
      </c>
      <c r="E33" s="67">
        <v>104</v>
      </c>
      <c r="F33" s="67">
        <v>147</v>
      </c>
      <c r="G33" s="67">
        <v>148</v>
      </c>
      <c r="H33" s="67">
        <v>120</v>
      </c>
      <c r="I33" s="67">
        <v>165</v>
      </c>
      <c r="J33" s="67">
        <v>807</v>
      </c>
      <c r="K33" s="67">
        <v>139</v>
      </c>
      <c r="L33" s="67">
        <v>107</v>
      </c>
      <c r="M33" s="67">
        <v>136</v>
      </c>
      <c r="N33" s="67">
        <v>137</v>
      </c>
      <c r="O33" s="67">
        <v>133</v>
      </c>
      <c r="P33" s="67">
        <v>109</v>
      </c>
      <c r="Q33" s="67">
        <v>761</v>
      </c>
      <c r="R33" s="67">
        <v>144</v>
      </c>
      <c r="S33" s="67">
        <v>136</v>
      </c>
      <c r="T33" s="67">
        <v>115</v>
      </c>
      <c r="U33" s="67">
        <v>140</v>
      </c>
      <c r="V33" s="67">
        <v>138</v>
      </c>
      <c r="W33" s="67">
        <v>132</v>
      </c>
      <c r="X33" s="67">
        <v>805</v>
      </c>
      <c r="Y33" s="67">
        <v>89</v>
      </c>
      <c r="Z33" s="67">
        <v>117</v>
      </c>
      <c r="AA33" s="67">
        <v>126</v>
      </c>
      <c r="AB33" s="67">
        <v>130</v>
      </c>
      <c r="AC33" s="67">
        <v>123</v>
      </c>
      <c r="AD33" s="67">
        <v>124</v>
      </c>
      <c r="AE33" s="67">
        <v>709</v>
      </c>
      <c r="AF33" s="67">
        <v>3082</v>
      </c>
      <c r="AG33" s="68">
        <v>128.41666666666666</v>
      </c>
    </row>
  </sheetData>
  <mergeCells count="2">
    <mergeCell ref="B1:AG1"/>
    <mergeCell ref="B2:AG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8"/>
  <sheetViews>
    <sheetView workbookViewId="0" topLeftCell="A1">
      <selection activeCell="B1" sqref="B1:AG1"/>
    </sheetView>
  </sheetViews>
  <sheetFormatPr defaultColWidth="9.140625" defaultRowHeight="12.75"/>
  <cols>
    <col min="1" max="1" width="3.8515625" style="27" customWidth="1"/>
    <col min="2" max="2" width="23.140625" style="51" bestFit="1" customWidth="1"/>
    <col min="3" max="3" width="16.7109375" style="51" bestFit="1" customWidth="1"/>
    <col min="4" max="9" width="3.57421875" style="52" bestFit="1" customWidth="1"/>
    <col min="10" max="10" width="7.28125" style="52" bestFit="1" customWidth="1"/>
    <col min="11" max="16" width="3.57421875" style="52" bestFit="1" customWidth="1"/>
    <col min="17" max="17" width="6.8515625" style="52" bestFit="1" customWidth="1"/>
    <col min="18" max="23" width="3.57421875" style="52" bestFit="1" customWidth="1"/>
    <col min="24" max="24" width="6.421875" style="52" bestFit="1" customWidth="1"/>
    <col min="25" max="30" width="3.57421875" style="52" bestFit="1" customWidth="1"/>
    <col min="31" max="31" width="9.00390625" style="52" bestFit="1" customWidth="1"/>
    <col min="32" max="32" width="5.8515625" style="52" bestFit="1" customWidth="1"/>
    <col min="33" max="33" width="8.421875" style="53" bestFit="1" customWidth="1"/>
    <col min="34" max="16384" width="11.421875" style="51" customWidth="1"/>
  </cols>
  <sheetData>
    <row r="1" spans="2:33" ht="23.25">
      <c r="B1" s="73" t="s">
        <v>89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2:33" ht="23.25">
      <c r="B2" s="73" t="s">
        <v>128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4" spans="2:33" ht="12.75">
      <c r="B4" s="54" t="s">
        <v>91</v>
      </c>
      <c r="C4" s="54" t="s">
        <v>103</v>
      </c>
      <c r="D4" s="55" t="s">
        <v>92</v>
      </c>
      <c r="E4" s="55" t="s">
        <v>93</v>
      </c>
      <c r="F4" s="55" t="s">
        <v>94</v>
      </c>
      <c r="G4" s="55" t="s">
        <v>95</v>
      </c>
      <c r="H4" s="55" t="s">
        <v>96</v>
      </c>
      <c r="I4" s="55" t="s">
        <v>97</v>
      </c>
      <c r="J4" s="55" t="s">
        <v>105</v>
      </c>
      <c r="K4" s="55" t="s">
        <v>106</v>
      </c>
      <c r="L4" s="55" t="s">
        <v>107</v>
      </c>
      <c r="M4" s="55" t="s">
        <v>108</v>
      </c>
      <c r="N4" s="55" t="s">
        <v>109</v>
      </c>
      <c r="O4" s="55" t="s">
        <v>110</v>
      </c>
      <c r="P4" s="55" t="s">
        <v>111</v>
      </c>
      <c r="Q4" s="55" t="s">
        <v>112</v>
      </c>
      <c r="R4" s="55" t="s">
        <v>113</v>
      </c>
      <c r="S4" s="55" t="s">
        <v>114</v>
      </c>
      <c r="T4" s="55" t="s">
        <v>115</v>
      </c>
      <c r="U4" s="55" t="s">
        <v>116</v>
      </c>
      <c r="V4" s="55" t="s">
        <v>117</v>
      </c>
      <c r="W4" s="55" t="s">
        <v>118</v>
      </c>
      <c r="X4" s="55" t="s">
        <v>119</v>
      </c>
      <c r="Y4" s="55" t="s">
        <v>120</v>
      </c>
      <c r="Z4" s="55" t="s">
        <v>121</v>
      </c>
      <c r="AA4" s="55" t="s">
        <v>122</v>
      </c>
      <c r="AB4" s="55" t="s">
        <v>123</v>
      </c>
      <c r="AC4" s="55" t="s">
        <v>124</v>
      </c>
      <c r="AD4" s="55" t="s">
        <v>125</v>
      </c>
      <c r="AE4" s="55" t="s">
        <v>126</v>
      </c>
      <c r="AF4" s="55" t="s">
        <v>98</v>
      </c>
      <c r="AG4" s="56" t="s">
        <v>99</v>
      </c>
    </row>
    <row r="6" spans="1:33" ht="12.75">
      <c r="A6" s="27">
        <v>1</v>
      </c>
      <c r="B6" s="57" t="s">
        <v>42</v>
      </c>
      <c r="C6" s="57" t="s">
        <v>41</v>
      </c>
      <c r="D6" s="58">
        <v>182</v>
      </c>
      <c r="E6" s="58">
        <v>191</v>
      </c>
      <c r="F6" s="58">
        <v>166</v>
      </c>
      <c r="G6" s="58">
        <v>179</v>
      </c>
      <c r="H6" s="58">
        <v>168</v>
      </c>
      <c r="I6" s="58">
        <v>199</v>
      </c>
      <c r="J6" s="58">
        <v>1085</v>
      </c>
      <c r="K6" s="58">
        <v>180</v>
      </c>
      <c r="L6" s="58">
        <v>235</v>
      </c>
      <c r="M6" s="58">
        <v>220</v>
      </c>
      <c r="N6" s="58">
        <v>189</v>
      </c>
      <c r="O6" s="58">
        <v>238</v>
      </c>
      <c r="P6" s="58">
        <v>260</v>
      </c>
      <c r="Q6" s="58">
        <v>1322</v>
      </c>
      <c r="R6" s="58">
        <v>211</v>
      </c>
      <c r="S6" s="58">
        <v>193</v>
      </c>
      <c r="T6" s="58">
        <v>186</v>
      </c>
      <c r="U6" s="58">
        <v>193</v>
      </c>
      <c r="V6" s="58">
        <v>216</v>
      </c>
      <c r="W6" s="58">
        <v>232</v>
      </c>
      <c r="X6" s="58">
        <v>1231</v>
      </c>
      <c r="Y6" s="58">
        <v>258</v>
      </c>
      <c r="Z6" s="58">
        <v>155</v>
      </c>
      <c r="AA6" s="58">
        <v>199</v>
      </c>
      <c r="AB6" s="58">
        <v>255</v>
      </c>
      <c r="AC6" s="58">
        <v>234</v>
      </c>
      <c r="AD6" s="58">
        <v>200</v>
      </c>
      <c r="AE6" s="58">
        <v>1301</v>
      </c>
      <c r="AF6" s="58">
        <v>4939</v>
      </c>
      <c r="AG6" s="59">
        <v>205.79166666666666</v>
      </c>
    </row>
    <row r="7" spans="1:33" ht="12.75">
      <c r="A7" s="27">
        <v>2</v>
      </c>
      <c r="B7" s="60" t="s">
        <v>2</v>
      </c>
      <c r="C7" s="60" t="s">
        <v>1</v>
      </c>
      <c r="D7" s="61">
        <v>255</v>
      </c>
      <c r="E7" s="61">
        <v>183</v>
      </c>
      <c r="F7" s="61">
        <v>213</v>
      </c>
      <c r="G7" s="61">
        <v>193</v>
      </c>
      <c r="H7" s="61">
        <v>187</v>
      </c>
      <c r="I7" s="61">
        <v>203</v>
      </c>
      <c r="J7" s="61">
        <v>1234</v>
      </c>
      <c r="K7" s="61">
        <v>243</v>
      </c>
      <c r="L7" s="61">
        <v>150</v>
      </c>
      <c r="M7" s="61">
        <v>185</v>
      </c>
      <c r="N7" s="61">
        <v>216</v>
      </c>
      <c r="O7" s="61">
        <v>213</v>
      </c>
      <c r="P7" s="61">
        <v>215</v>
      </c>
      <c r="Q7" s="61">
        <v>1222</v>
      </c>
      <c r="R7" s="61">
        <v>196</v>
      </c>
      <c r="S7" s="61">
        <v>162</v>
      </c>
      <c r="T7" s="61">
        <v>153</v>
      </c>
      <c r="U7" s="61">
        <v>204</v>
      </c>
      <c r="V7" s="61">
        <v>224</v>
      </c>
      <c r="W7" s="61">
        <v>168</v>
      </c>
      <c r="X7" s="61">
        <v>1107</v>
      </c>
      <c r="Y7" s="61">
        <v>243</v>
      </c>
      <c r="Z7" s="61">
        <v>237</v>
      </c>
      <c r="AA7" s="61">
        <v>183</v>
      </c>
      <c r="AB7" s="61">
        <v>234</v>
      </c>
      <c r="AC7" s="61">
        <v>227</v>
      </c>
      <c r="AD7" s="61">
        <v>232</v>
      </c>
      <c r="AE7" s="61">
        <v>1356</v>
      </c>
      <c r="AF7" s="61">
        <v>4919</v>
      </c>
      <c r="AG7" s="62">
        <v>204.95833333333334</v>
      </c>
    </row>
    <row r="8" spans="1:33" ht="12.75">
      <c r="A8" s="27">
        <v>3</v>
      </c>
      <c r="B8" s="63" t="s">
        <v>40</v>
      </c>
      <c r="C8" s="63" t="s">
        <v>41</v>
      </c>
      <c r="D8" s="64">
        <v>170</v>
      </c>
      <c r="E8" s="64">
        <v>169</v>
      </c>
      <c r="F8" s="64">
        <v>193</v>
      </c>
      <c r="G8" s="64">
        <v>191</v>
      </c>
      <c r="H8" s="64">
        <v>178</v>
      </c>
      <c r="I8" s="64">
        <v>206</v>
      </c>
      <c r="J8" s="64">
        <v>1107</v>
      </c>
      <c r="K8" s="64">
        <v>193</v>
      </c>
      <c r="L8" s="64">
        <v>197</v>
      </c>
      <c r="M8" s="64">
        <v>202</v>
      </c>
      <c r="N8" s="64">
        <v>186</v>
      </c>
      <c r="O8" s="64">
        <v>176</v>
      </c>
      <c r="P8" s="64">
        <v>215</v>
      </c>
      <c r="Q8" s="64">
        <v>1169</v>
      </c>
      <c r="R8" s="64">
        <v>224</v>
      </c>
      <c r="S8" s="64">
        <v>203</v>
      </c>
      <c r="T8" s="64">
        <v>210</v>
      </c>
      <c r="U8" s="64">
        <v>182</v>
      </c>
      <c r="V8" s="64">
        <v>204</v>
      </c>
      <c r="W8" s="64">
        <v>192</v>
      </c>
      <c r="X8" s="64">
        <v>1215</v>
      </c>
      <c r="Y8" s="64">
        <v>204</v>
      </c>
      <c r="Z8" s="64">
        <v>180</v>
      </c>
      <c r="AA8" s="64">
        <v>203</v>
      </c>
      <c r="AB8" s="64">
        <v>179</v>
      </c>
      <c r="AC8" s="64">
        <v>180</v>
      </c>
      <c r="AD8" s="64">
        <v>193</v>
      </c>
      <c r="AE8" s="64">
        <v>1139</v>
      </c>
      <c r="AF8" s="64">
        <v>4630</v>
      </c>
      <c r="AG8" s="65">
        <v>192.91666666666666</v>
      </c>
    </row>
    <row r="9" spans="1:33" ht="12.75">
      <c r="A9" s="27">
        <v>4</v>
      </c>
      <c r="B9" s="66" t="s">
        <v>25</v>
      </c>
      <c r="C9" s="66" t="s">
        <v>26</v>
      </c>
      <c r="D9" s="67">
        <v>211</v>
      </c>
      <c r="E9" s="67">
        <v>158</v>
      </c>
      <c r="F9" s="67">
        <v>201</v>
      </c>
      <c r="G9" s="67">
        <v>137</v>
      </c>
      <c r="H9" s="67">
        <v>203</v>
      </c>
      <c r="I9" s="67">
        <v>165</v>
      </c>
      <c r="J9" s="67">
        <v>1075</v>
      </c>
      <c r="K9" s="67">
        <v>209</v>
      </c>
      <c r="L9" s="67">
        <v>189</v>
      </c>
      <c r="M9" s="67">
        <v>177</v>
      </c>
      <c r="N9" s="67">
        <v>176</v>
      </c>
      <c r="O9" s="67">
        <v>233</v>
      </c>
      <c r="P9" s="67">
        <v>199</v>
      </c>
      <c r="Q9" s="67">
        <v>1183</v>
      </c>
      <c r="R9" s="67">
        <v>207</v>
      </c>
      <c r="S9" s="67">
        <v>145</v>
      </c>
      <c r="T9" s="67">
        <v>223</v>
      </c>
      <c r="U9" s="67">
        <v>190</v>
      </c>
      <c r="V9" s="67">
        <v>212</v>
      </c>
      <c r="W9" s="67">
        <v>170</v>
      </c>
      <c r="X9" s="67">
        <v>1147</v>
      </c>
      <c r="Y9" s="67">
        <v>211</v>
      </c>
      <c r="Z9" s="67">
        <v>192</v>
      </c>
      <c r="AA9" s="67">
        <v>193</v>
      </c>
      <c r="AB9" s="67">
        <v>223</v>
      </c>
      <c r="AC9" s="67">
        <v>145</v>
      </c>
      <c r="AD9" s="67">
        <v>198</v>
      </c>
      <c r="AE9" s="67">
        <v>1162</v>
      </c>
      <c r="AF9" s="67">
        <v>4567</v>
      </c>
      <c r="AG9" s="68">
        <v>190.29166666666666</v>
      </c>
    </row>
    <row r="10" spans="1:33" ht="12.75">
      <c r="A10" s="27">
        <v>5</v>
      </c>
      <c r="B10" s="66" t="s">
        <v>0</v>
      </c>
      <c r="C10" s="66" t="s">
        <v>1</v>
      </c>
      <c r="D10" s="67">
        <v>210</v>
      </c>
      <c r="E10" s="67">
        <v>231</v>
      </c>
      <c r="F10" s="67">
        <v>180</v>
      </c>
      <c r="G10" s="67">
        <v>197</v>
      </c>
      <c r="H10" s="67">
        <v>257</v>
      </c>
      <c r="I10" s="67">
        <v>163</v>
      </c>
      <c r="J10" s="67">
        <v>1238</v>
      </c>
      <c r="K10" s="67">
        <v>187</v>
      </c>
      <c r="L10" s="67">
        <v>209</v>
      </c>
      <c r="M10" s="67">
        <v>195</v>
      </c>
      <c r="N10" s="67">
        <v>180</v>
      </c>
      <c r="O10" s="67">
        <v>156</v>
      </c>
      <c r="P10" s="67">
        <v>189</v>
      </c>
      <c r="Q10" s="67">
        <v>1116</v>
      </c>
      <c r="R10" s="67">
        <v>146</v>
      </c>
      <c r="S10" s="67">
        <v>174</v>
      </c>
      <c r="T10" s="67">
        <v>208</v>
      </c>
      <c r="U10" s="67">
        <v>162</v>
      </c>
      <c r="V10" s="67">
        <v>189</v>
      </c>
      <c r="W10" s="67">
        <v>213</v>
      </c>
      <c r="X10" s="67">
        <v>1092</v>
      </c>
      <c r="Y10" s="67">
        <v>226</v>
      </c>
      <c r="Z10" s="67">
        <v>181</v>
      </c>
      <c r="AA10" s="67">
        <v>146</v>
      </c>
      <c r="AB10" s="67">
        <v>176</v>
      </c>
      <c r="AC10" s="67">
        <v>170</v>
      </c>
      <c r="AD10" s="67">
        <v>193</v>
      </c>
      <c r="AE10" s="67">
        <v>1092</v>
      </c>
      <c r="AF10" s="67">
        <v>4538</v>
      </c>
      <c r="AG10" s="68">
        <v>189.08333333333334</v>
      </c>
    </row>
    <row r="11" spans="1:33" ht="12.75">
      <c r="A11" s="27">
        <v>6</v>
      </c>
      <c r="B11" s="66" t="s">
        <v>80</v>
      </c>
      <c r="C11" s="66" t="s">
        <v>74</v>
      </c>
      <c r="D11" s="67">
        <v>171</v>
      </c>
      <c r="E11" s="67">
        <v>167</v>
      </c>
      <c r="F11" s="67">
        <v>174</v>
      </c>
      <c r="G11" s="67">
        <v>181</v>
      </c>
      <c r="H11" s="67">
        <v>171</v>
      </c>
      <c r="I11" s="67">
        <v>173</v>
      </c>
      <c r="J11" s="67">
        <v>1037</v>
      </c>
      <c r="K11" s="67">
        <v>205</v>
      </c>
      <c r="L11" s="67">
        <v>196</v>
      </c>
      <c r="M11" s="67">
        <v>198</v>
      </c>
      <c r="N11" s="67">
        <v>204</v>
      </c>
      <c r="O11" s="67">
        <v>160</v>
      </c>
      <c r="P11" s="67">
        <v>186</v>
      </c>
      <c r="Q11" s="67">
        <v>1149</v>
      </c>
      <c r="R11" s="67">
        <v>255</v>
      </c>
      <c r="S11" s="67">
        <v>191</v>
      </c>
      <c r="T11" s="67">
        <v>169</v>
      </c>
      <c r="U11" s="67">
        <v>170</v>
      </c>
      <c r="V11" s="67">
        <v>173</v>
      </c>
      <c r="W11" s="67">
        <v>181</v>
      </c>
      <c r="X11" s="67">
        <v>1139</v>
      </c>
      <c r="Y11" s="67">
        <v>183</v>
      </c>
      <c r="Z11" s="67">
        <v>191</v>
      </c>
      <c r="AA11" s="67">
        <v>207</v>
      </c>
      <c r="AB11" s="67">
        <v>203</v>
      </c>
      <c r="AC11" s="67">
        <v>185</v>
      </c>
      <c r="AD11" s="67">
        <v>210</v>
      </c>
      <c r="AE11" s="67">
        <v>1179</v>
      </c>
      <c r="AF11" s="67">
        <v>4504</v>
      </c>
      <c r="AG11" s="68">
        <v>187.66666666666666</v>
      </c>
    </row>
    <row r="12" spans="1:33" ht="12.75">
      <c r="A12" s="27">
        <v>7</v>
      </c>
      <c r="B12" s="66" t="s">
        <v>71</v>
      </c>
      <c r="C12" s="66" t="s">
        <v>72</v>
      </c>
      <c r="D12" s="67">
        <v>213</v>
      </c>
      <c r="E12" s="67">
        <v>144</v>
      </c>
      <c r="F12" s="67">
        <v>212</v>
      </c>
      <c r="G12" s="67">
        <v>182</v>
      </c>
      <c r="H12" s="67">
        <v>206</v>
      </c>
      <c r="I12" s="67">
        <v>150</v>
      </c>
      <c r="J12" s="67">
        <v>1107</v>
      </c>
      <c r="K12" s="67">
        <v>216</v>
      </c>
      <c r="L12" s="67">
        <v>168</v>
      </c>
      <c r="M12" s="67">
        <v>173</v>
      </c>
      <c r="N12" s="67">
        <v>236</v>
      </c>
      <c r="O12" s="67">
        <v>177</v>
      </c>
      <c r="P12" s="67">
        <v>186</v>
      </c>
      <c r="Q12" s="67">
        <v>1156</v>
      </c>
      <c r="R12" s="67">
        <v>177</v>
      </c>
      <c r="S12" s="67">
        <v>217</v>
      </c>
      <c r="T12" s="67">
        <v>146</v>
      </c>
      <c r="U12" s="67">
        <v>186</v>
      </c>
      <c r="V12" s="67">
        <v>178</v>
      </c>
      <c r="W12" s="67">
        <v>182</v>
      </c>
      <c r="X12" s="67">
        <v>1086</v>
      </c>
      <c r="Y12" s="67">
        <v>181</v>
      </c>
      <c r="Z12" s="67">
        <v>181</v>
      </c>
      <c r="AA12" s="67">
        <v>166</v>
      </c>
      <c r="AB12" s="67">
        <v>171</v>
      </c>
      <c r="AC12" s="67">
        <v>183</v>
      </c>
      <c r="AD12" s="67">
        <v>184</v>
      </c>
      <c r="AE12" s="67">
        <v>1066</v>
      </c>
      <c r="AF12" s="67">
        <v>4415</v>
      </c>
      <c r="AG12" s="68">
        <v>183.95833333333334</v>
      </c>
    </row>
    <row r="13" spans="1:33" ht="12.75">
      <c r="A13" s="27">
        <v>8</v>
      </c>
      <c r="B13" s="66" t="s">
        <v>68</v>
      </c>
      <c r="C13" s="66" t="s">
        <v>41</v>
      </c>
      <c r="D13" s="67">
        <v>178</v>
      </c>
      <c r="E13" s="67">
        <v>162</v>
      </c>
      <c r="F13" s="67">
        <v>216</v>
      </c>
      <c r="G13" s="67">
        <v>224</v>
      </c>
      <c r="H13" s="67">
        <v>181</v>
      </c>
      <c r="I13" s="67">
        <v>169</v>
      </c>
      <c r="J13" s="67">
        <v>1130</v>
      </c>
      <c r="K13" s="67">
        <v>150</v>
      </c>
      <c r="L13" s="67">
        <v>205</v>
      </c>
      <c r="M13" s="67">
        <v>213</v>
      </c>
      <c r="N13" s="67">
        <v>200</v>
      </c>
      <c r="O13" s="67">
        <v>135</v>
      </c>
      <c r="P13" s="67">
        <v>193</v>
      </c>
      <c r="Q13" s="67">
        <v>1096</v>
      </c>
      <c r="R13" s="67">
        <v>181</v>
      </c>
      <c r="S13" s="67">
        <v>165</v>
      </c>
      <c r="T13" s="67">
        <v>166</v>
      </c>
      <c r="U13" s="67">
        <v>178</v>
      </c>
      <c r="V13" s="67">
        <v>187</v>
      </c>
      <c r="W13" s="67">
        <v>168</v>
      </c>
      <c r="X13" s="67">
        <v>1045</v>
      </c>
      <c r="Y13" s="67">
        <v>176</v>
      </c>
      <c r="Z13" s="67">
        <v>129</v>
      </c>
      <c r="AA13" s="67">
        <v>185</v>
      </c>
      <c r="AB13" s="67">
        <v>181</v>
      </c>
      <c r="AC13" s="67">
        <v>202</v>
      </c>
      <c r="AD13" s="67">
        <v>231</v>
      </c>
      <c r="AE13" s="67">
        <v>1104</v>
      </c>
      <c r="AF13" s="67">
        <v>4375</v>
      </c>
      <c r="AG13" s="68">
        <v>182.29166666666666</v>
      </c>
    </row>
    <row r="14" spans="1:33" ht="12.75">
      <c r="A14" s="27">
        <v>9</v>
      </c>
      <c r="B14" s="66" t="s">
        <v>60</v>
      </c>
      <c r="C14" s="66" t="s">
        <v>61</v>
      </c>
      <c r="D14" s="67">
        <v>171</v>
      </c>
      <c r="E14" s="67">
        <v>197</v>
      </c>
      <c r="F14" s="67">
        <v>171</v>
      </c>
      <c r="G14" s="67">
        <v>136</v>
      </c>
      <c r="H14" s="67">
        <v>183</v>
      </c>
      <c r="I14" s="67">
        <v>168</v>
      </c>
      <c r="J14" s="67">
        <v>1026</v>
      </c>
      <c r="K14" s="67">
        <v>173</v>
      </c>
      <c r="L14" s="67">
        <v>203</v>
      </c>
      <c r="M14" s="67">
        <v>191</v>
      </c>
      <c r="N14" s="67">
        <v>205</v>
      </c>
      <c r="O14" s="67">
        <v>152</v>
      </c>
      <c r="P14" s="67">
        <v>145</v>
      </c>
      <c r="Q14" s="67">
        <v>1069</v>
      </c>
      <c r="R14" s="67">
        <v>165</v>
      </c>
      <c r="S14" s="67">
        <v>214</v>
      </c>
      <c r="T14" s="67">
        <v>198</v>
      </c>
      <c r="U14" s="67">
        <v>214</v>
      </c>
      <c r="V14" s="67">
        <v>203</v>
      </c>
      <c r="W14" s="67">
        <v>137</v>
      </c>
      <c r="X14" s="67">
        <v>1131</v>
      </c>
      <c r="Y14" s="67">
        <v>200</v>
      </c>
      <c r="Z14" s="67">
        <v>220</v>
      </c>
      <c r="AA14" s="67">
        <v>126</v>
      </c>
      <c r="AB14" s="67">
        <v>201</v>
      </c>
      <c r="AC14" s="67">
        <v>207</v>
      </c>
      <c r="AD14" s="67">
        <v>194</v>
      </c>
      <c r="AE14" s="67">
        <v>1148</v>
      </c>
      <c r="AF14" s="67">
        <v>4374</v>
      </c>
      <c r="AG14" s="68">
        <v>182.25</v>
      </c>
    </row>
    <row r="15" spans="1:33" ht="12.75">
      <c r="A15" s="27">
        <v>10</v>
      </c>
      <c r="B15" s="66" t="s">
        <v>5</v>
      </c>
      <c r="C15" s="66" t="s">
        <v>6</v>
      </c>
      <c r="D15" s="67">
        <v>200</v>
      </c>
      <c r="E15" s="67">
        <v>213</v>
      </c>
      <c r="F15" s="67">
        <v>157</v>
      </c>
      <c r="G15" s="67">
        <v>208</v>
      </c>
      <c r="H15" s="67">
        <v>214</v>
      </c>
      <c r="I15" s="67">
        <v>189</v>
      </c>
      <c r="J15" s="67">
        <v>1181</v>
      </c>
      <c r="K15" s="67">
        <v>168</v>
      </c>
      <c r="L15" s="67">
        <v>176</v>
      </c>
      <c r="M15" s="67">
        <v>168</v>
      </c>
      <c r="N15" s="67">
        <v>164</v>
      </c>
      <c r="O15" s="67">
        <v>179</v>
      </c>
      <c r="P15" s="67">
        <v>164</v>
      </c>
      <c r="Q15" s="67">
        <v>1019</v>
      </c>
      <c r="R15" s="67">
        <v>198</v>
      </c>
      <c r="S15" s="67">
        <v>161</v>
      </c>
      <c r="T15" s="67">
        <v>180</v>
      </c>
      <c r="U15" s="67">
        <v>158</v>
      </c>
      <c r="V15" s="67">
        <v>176</v>
      </c>
      <c r="W15" s="67">
        <v>152</v>
      </c>
      <c r="X15" s="67">
        <v>1025</v>
      </c>
      <c r="Y15" s="67">
        <v>212</v>
      </c>
      <c r="Z15" s="67">
        <v>147</v>
      </c>
      <c r="AA15" s="67">
        <v>196</v>
      </c>
      <c r="AB15" s="67">
        <v>214</v>
      </c>
      <c r="AC15" s="67">
        <v>194</v>
      </c>
      <c r="AD15" s="67">
        <v>185</v>
      </c>
      <c r="AE15" s="67">
        <v>1148</v>
      </c>
      <c r="AF15" s="67">
        <v>4373</v>
      </c>
      <c r="AG15" s="68">
        <v>182.20833333333334</v>
      </c>
    </row>
    <row r="16" spans="1:33" ht="12.75">
      <c r="A16" s="27">
        <v>11</v>
      </c>
      <c r="B16" s="66" t="s">
        <v>52</v>
      </c>
      <c r="C16" s="66" t="s">
        <v>51</v>
      </c>
      <c r="D16" s="67">
        <v>180</v>
      </c>
      <c r="E16" s="67">
        <v>180</v>
      </c>
      <c r="F16" s="67">
        <v>149</v>
      </c>
      <c r="G16" s="67">
        <v>142</v>
      </c>
      <c r="H16" s="67">
        <v>163</v>
      </c>
      <c r="I16" s="67">
        <v>226</v>
      </c>
      <c r="J16" s="67">
        <v>1040</v>
      </c>
      <c r="K16" s="67">
        <v>171</v>
      </c>
      <c r="L16" s="67">
        <v>189</v>
      </c>
      <c r="M16" s="67">
        <v>233</v>
      </c>
      <c r="N16" s="67">
        <v>135</v>
      </c>
      <c r="O16" s="67">
        <v>195</v>
      </c>
      <c r="P16" s="67">
        <v>220</v>
      </c>
      <c r="Q16" s="67">
        <v>1143</v>
      </c>
      <c r="R16" s="67">
        <v>193</v>
      </c>
      <c r="S16" s="67">
        <v>158</v>
      </c>
      <c r="T16" s="67">
        <v>169</v>
      </c>
      <c r="U16" s="67">
        <v>187</v>
      </c>
      <c r="V16" s="67">
        <v>209</v>
      </c>
      <c r="W16" s="67">
        <v>171</v>
      </c>
      <c r="X16" s="67">
        <v>1087</v>
      </c>
      <c r="Y16" s="67">
        <v>193</v>
      </c>
      <c r="Z16" s="67">
        <v>196</v>
      </c>
      <c r="AA16" s="67">
        <v>177</v>
      </c>
      <c r="AB16" s="67">
        <v>171</v>
      </c>
      <c r="AC16" s="67">
        <v>185</v>
      </c>
      <c r="AD16" s="67">
        <v>169</v>
      </c>
      <c r="AE16" s="67">
        <v>1091</v>
      </c>
      <c r="AF16" s="67">
        <v>4361</v>
      </c>
      <c r="AG16" s="68">
        <v>181.70833333333334</v>
      </c>
    </row>
    <row r="17" spans="1:33" ht="12.75">
      <c r="A17" s="27">
        <v>12</v>
      </c>
      <c r="B17" s="66" t="s">
        <v>45</v>
      </c>
      <c r="C17" s="66" t="s">
        <v>46</v>
      </c>
      <c r="D17" s="67">
        <v>155</v>
      </c>
      <c r="E17" s="67">
        <v>197</v>
      </c>
      <c r="F17" s="67">
        <v>166</v>
      </c>
      <c r="G17" s="67">
        <v>210</v>
      </c>
      <c r="H17" s="67">
        <v>172</v>
      </c>
      <c r="I17" s="67">
        <v>193</v>
      </c>
      <c r="J17" s="67">
        <v>1093</v>
      </c>
      <c r="K17" s="67">
        <v>201</v>
      </c>
      <c r="L17" s="67">
        <v>142</v>
      </c>
      <c r="M17" s="67">
        <v>224</v>
      </c>
      <c r="N17" s="67">
        <v>182</v>
      </c>
      <c r="O17" s="67">
        <v>197</v>
      </c>
      <c r="P17" s="67">
        <v>183</v>
      </c>
      <c r="Q17" s="67">
        <v>1129</v>
      </c>
      <c r="R17" s="67">
        <v>185</v>
      </c>
      <c r="S17" s="67">
        <v>167</v>
      </c>
      <c r="T17" s="67">
        <v>196</v>
      </c>
      <c r="U17" s="67">
        <v>179</v>
      </c>
      <c r="V17" s="67">
        <v>194</v>
      </c>
      <c r="W17" s="67">
        <v>170</v>
      </c>
      <c r="X17" s="67">
        <v>1091</v>
      </c>
      <c r="Y17" s="67">
        <v>189</v>
      </c>
      <c r="Z17" s="67">
        <v>169</v>
      </c>
      <c r="AA17" s="67">
        <v>145</v>
      </c>
      <c r="AB17" s="67">
        <v>208</v>
      </c>
      <c r="AC17" s="67">
        <v>157</v>
      </c>
      <c r="AD17" s="67">
        <v>180</v>
      </c>
      <c r="AE17" s="67">
        <v>1048</v>
      </c>
      <c r="AF17" s="67">
        <v>4361</v>
      </c>
      <c r="AG17" s="68">
        <v>181.70833333333334</v>
      </c>
    </row>
    <row r="18" spans="1:33" ht="12.75">
      <c r="A18" s="27">
        <v>13</v>
      </c>
      <c r="B18" s="66" t="s">
        <v>12</v>
      </c>
      <c r="C18" s="66" t="s">
        <v>11</v>
      </c>
      <c r="D18" s="67">
        <v>191</v>
      </c>
      <c r="E18" s="67">
        <v>201</v>
      </c>
      <c r="F18" s="67">
        <v>197</v>
      </c>
      <c r="G18" s="67">
        <v>153</v>
      </c>
      <c r="H18" s="67">
        <v>180</v>
      </c>
      <c r="I18" s="67">
        <v>182</v>
      </c>
      <c r="J18" s="67">
        <v>1104</v>
      </c>
      <c r="K18" s="67">
        <v>173</v>
      </c>
      <c r="L18" s="67">
        <v>161</v>
      </c>
      <c r="M18" s="67">
        <v>192</v>
      </c>
      <c r="N18" s="67">
        <v>192</v>
      </c>
      <c r="O18" s="67">
        <v>191</v>
      </c>
      <c r="P18" s="67">
        <v>169</v>
      </c>
      <c r="Q18" s="67">
        <v>1078</v>
      </c>
      <c r="R18" s="67">
        <v>210</v>
      </c>
      <c r="S18" s="67">
        <v>186</v>
      </c>
      <c r="T18" s="67">
        <v>160</v>
      </c>
      <c r="U18" s="67">
        <v>189</v>
      </c>
      <c r="V18" s="67">
        <v>160</v>
      </c>
      <c r="W18" s="67">
        <v>158</v>
      </c>
      <c r="X18" s="67">
        <v>1063</v>
      </c>
      <c r="Y18" s="67">
        <v>183</v>
      </c>
      <c r="Z18" s="67">
        <v>197</v>
      </c>
      <c r="AA18" s="67">
        <v>186</v>
      </c>
      <c r="AB18" s="67">
        <v>181</v>
      </c>
      <c r="AC18" s="67">
        <v>149</v>
      </c>
      <c r="AD18" s="67">
        <v>187</v>
      </c>
      <c r="AE18" s="67">
        <v>1083</v>
      </c>
      <c r="AF18" s="67">
        <v>4328</v>
      </c>
      <c r="AG18" s="68">
        <v>180.33333333333334</v>
      </c>
    </row>
    <row r="19" spans="1:33" ht="12.75">
      <c r="A19" s="27">
        <v>14</v>
      </c>
      <c r="B19" s="66" t="s">
        <v>67</v>
      </c>
      <c r="C19" s="66" t="s">
        <v>41</v>
      </c>
      <c r="D19" s="67">
        <v>194</v>
      </c>
      <c r="E19" s="67">
        <v>189</v>
      </c>
      <c r="F19" s="67">
        <v>213</v>
      </c>
      <c r="G19" s="67">
        <v>173</v>
      </c>
      <c r="H19" s="67">
        <v>211</v>
      </c>
      <c r="I19" s="67">
        <v>154</v>
      </c>
      <c r="J19" s="67">
        <v>1134</v>
      </c>
      <c r="K19" s="67">
        <v>189</v>
      </c>
      <c r="L19" s="67">
        <v>155</v>
      </c>
      <c r="M19" s="67">
        <v>187</v>
      </c>
      <c r="N19" s="67">
        <v>186</v>
      </c>
      <c r="O19" s="67">
        <v>119</v>
      </c>
      <c r="P19" s="67">
        <v>215</v>
      </c>
      <c r="Q19" s="67">
        <v>1051</v>
      </c>
      <c r="R19" s="67">
        <v>159</v>
      </c>
      <c r="S19" s="67">
        <v>190</v>
      </c>
      <c r="T19" s="67">
        <v>182</v>
      </c>
      <c r="U19" s="67">
        <v>202</v>
      </c>
      <c r="V19" s="67">
        <v>190</v>
      </c>
      <c r="W19" s="67">
        <v>181</v>
      </c>
      <c r="X19" s="67">
        <v>1104</v>
      </c>
      <c r="Y19" s="67">
        <v>149</v>
      </c>
      <c r="Z19" s="67">
        <v>163</v>
      </c>
      <c r="AA19" s="67">
        <v>214</v>
      </c>
      <c r="AB19" s="67">
        <v>178</v>
      </c>
      <c r="AC19" s="67">
        <v>157</v>
      </c>
      <c r="AD19" s="67">
        <v>174</v>
      </c>
      <c r="AE19" s="67">
        <v>1035</v>
      </c>
      <c r="AF19" s="67">
        <v>4324</v>
      </c>
      <c r="AG19" s="68">
        <v>180.16666666666666</v>
      </c>
    </row>
    <row r="20" spans="1:33" ht="12.75">
      <c r="A20" s="27">
        <v>15</v>
      </c>
      <c r="B20" s="66" t="s">
        <v>18</v>
      </c>
      <c r="C20" s="66" t="s">
        <v>16</v>
      </c>
      <c r="D20" s="67">
        <v>195</v>
      </c>
      <c r="E20" s="67">
        <v>159</v>
      </c>
      <c r="F20" s="67">
        <v>181</v>
      </c>
      <c r="G20" s="67">
        <v>149</v>
      </c>
      <c r="H20" s="67">
        <v>172</v>
      </c>
      <c r="I20" s="67">
        <v>170</v>
      </c>
      <c r="J20" s="67">
        <v>1026</v>
      </c>
      <c r="K20" s="67">
        <v>203</v>
      </c>
      <c r="L20" s="67">
        <v>167</v>
      </c>
      <c r="M20" s="67">
        <v>201</v>
      </c>
      <c r="N20" s="67">
        <v>157</v>
      </c>
      <c r="O20" s="67">
        <v>168</v>
      </c>
      <c r="P20" s="67">
        <v>172</v>
      </c>
      <c r="Q20" s="67">
        <v>1068</v>
      </c>
      <c r="R20" s="67">
        <v>187</v>
      </c>
      <c r="S20" s="67">
        <v>202</v>
      </c>
      <c r="T20" s="67">
        <v>176</v>
      </c>
      <c r="U20" s="67">
        <v>194</v>
      </c>
      <c r="V20" s="67">
        <v>168</v>
      </c>
      <c r="W20" s="67">
        <v>202</v>
      </c>
      <c r="X20" s="67">
        <v>1129</v>
      </c>
      <c r="Y20" s="67">
        <v>171</v>
      </c>
      <c r="Z20" s="67">
        <v>192</v>
      </c>
      <c r="AA20" s="67">
        <v>205</v>
      </c>
      <c r="AB20" s="67">
        <v>168</v>
      </c>
      <c r="AC20" s="67">
        <v>177</v>
      </c>
      <c r="AD20" s="67">
        <v>176</v>
      </c>
      <c r="AE20" s="67">
        <v>1089</v>
      </c>
      <c r="AF20" s="67">
        <v>4312</v>
      </c>
      <c r="AG20" s="68">
        <v>179.66666666666666</v>
      </c>
    </row>
    <row r="21" spans="1:33" ht="12.75">
      <c r="A21" s="27">
        <v>16</v>
      </c>
      <c r="B21" s="66" t="s">
        <v>7</v>
      </c>
      <c r="C21" s="66" t="s">
        <v>6</v>
      </c>
      <c r="D21" s="67">
        <v>202</v>
      </c>
      <c r="E21" s="67">
        <v>221</v>
      </c>
      <c r="F21" s="67">
        <v>182</v>
      </c>
      <c r="G21" s="67">
        <v>190</v>
      </c>
      <c r="H21" s="67">
        <v>166</v>
      </c>
      <c r="I21" s="67">
        <v>169</v>
      </c>
      <c r="J21" s="67">
        <v>1130</v>
      </c>
      <c r="K21" s="67">
        <v>220</v>
      </c>
      <c r="L21" s="67">
        <v>146</v>
      </c>
      <c r="M21" s="67">
        <v>175</v>
      </c>
      <c r="N21" s="67">
        <v>202</v>
      </c>
      <c r="O21" s="67">
        <v>169</v>
      </c>
      <c r="P21" s="67">
        <v>161</v>
      </c>
      <c r="Q21" s="67">
        <v>1073</v>
      </c>
      <c r="R21" s="67">
        <v>145</v>
      </c>
      <c r="S21" s="67">
        <v>149</v>
      </c>
      <c r="T21" s="67">
        <v>198</v>
      </c>
      <c r="U21" s="67">
        <v>181</v>
      </c>
      <c r="V21" s="67">
        <v>126</v>
      </c>
      <c r="W21" s="67">
        <v>205</v>
      </c>
      <c r="X21" s="67">
        <v>1004</v>
      </c>
      <c r="Y21" s="67">
        <v>165</v>
      </c>
      <c r="Z21" s="67">
        <v>180</v>
      </c>
      <c r="AA21" s="67">
        <v>202</v>
      </c>
      <c r="AB21" s="67">
        <v>171</v>
      </c>
      <c r="AC21" s="67">
        <v>179</v>
      </c>
      <c r="AD21" s="67">
        <v>203</v>
      </c>
      <c r="AE21" s="67">
        <v>1100</v>
      </c>
      <c r="AF21" s="67">
        <v>4307</v>
      </c>
      <c r="AG21" s="68">
        <v>179.45833333333334</v>
      </c>
    </row>
    <row r="22" spans="1:33" ht="12.75">
      <c r="A22" s="27">
        <v>17</v>
      </c>
      <c r="B22" s="66" t="s">
        <v>81</v>
      </c>
      <c r="C22" s="66" t="s">
        <v>70</v>
      </c>
      <c r="D22" s="67">
        <v>144</v>
      </c>
      <c r="E22" s="67">
        <v>201</v>
      </c>
      <c r="F22" s="67">
        <v>178</v>
      </c>
      <c r="G22" s="67">
        <v>200</v>
      </c>
      <c r="H22" s="67">
        <v>144</v>
      </c>
      <c r="I22" s="67">
        <v>157</v>
      </c>
      <c r="J22" s="67">
        <v>1024</v>
      </c>
      <c r="K22" s="67">
        <v>182</v>
      </c>
      <c r="L22" s="67">
        <v>212</v>
      </c>
      <c r="M22" s="67">
        <v>141</v>
      </c>
      <c r="N22" s="67">
        <v>186</v>
      </c>
      <c r="O22" s="67">
        <v>176</v>
      </c>
      <c r="P22" s="67">
        <v>199</v>
      </c>
      <c r="Q22" s="67">
        <v>1096</v>
      </c>
      <c r="R22" s="67">
        <v>171</v>
      </c>
      <c r="S22" s="67">
        <v>186</v>
      </c>
      <c r="T22" s="67">
        <v>171</v>
      </c>
      <c r="U22" s="67">
        <v>180</v>
      </c>
      <c r="V22" s="67">
        <v>202</v>
      </c>
      <c r="W22" s="67">
        <v>152</v>
      </c>
      <c r="X22" s="67">
        <v>1062</v>
      </c>
      <c r="Y22" s="67">
        <v>190</v>
      </c>
      <c r="Z22" s="67">
        <v>159</v>
      </c>
      <c r="AA22" s="67">
        <v>167</v>
      </c>
      <c r="AB22" s="67">
        <v>203</v>
      </c>
      <c r="AC22" s="67">
        <v>200</v>
      </c>
      <c r="AD22" s="67">
        <v>183</v>
      </c>
      <c r="AE22" s="67">
        <v>1102</v>
      </c>
      <c r="AF22" s="67">
        <v>4284</v>
      </c>
      <c r="AG22" s="68">
        <v>178.5</v>
      </c>
    </row>
    <row r="23" spans="1:33" ht="12.75">
      <c r="A23" s="27">
        <v>18</v>
      </c>
      <c r="B23" s="66" t="s">
        <v>32</v>
      </c>
      <c r="C23" s="66" t="s">
        <v>31</v>
      </c>
      <c r="D23" s="67">
        <v>181</v>
      </c>
      <c r="E23" s="67">
        <v>171</v>
      </c>
      <c r="F23" s="67">
        <v>150</v>
      </c>
      <c r="G23" s="67">
        <v>167</v>
      </c>
      <c r="H23" s="67">
        <v>216</v>
      </c>
      <c r="I23" s="67">
        <v>148</v>
      </c>
      <c r="J23" s="67">
        <v>1033</v>
      </c>
      <c r="K23" s="67">
        <v>161</v>
      </c>
      <c r="L23" s="67">
        <v>167</v>
      </c>
      <c r="M23" s="67">
        <v>191</v>
      </c>
      <c r="N23" s="67">
        <v>181</v>
      </c>
      <c r="O23" s="67">
        <v>212</v>
      </c>
      <c r="P23" s="67">
        <v>147</v>
      </c>
      <c r="Q23" s="67">
        <v>1059</v>
      </c>
      <c r="R23" s="67">
        <v>191</v>
      </c>
      <c r="S23" s="67">
        <v>147</v>
      </c>
      <c r="T23" s="67">
        <v>188</v>
      </c>
      <c r="U23" s="67">
        <v>145</v>
      </c>
      <c r="V23" s="67">
        <v>193</v>
      </c>
      <c r="W23" s="67">
        <v>197</v>
      </c>
      <c r="X23" s="67">
        <v>1061</v>
      </c>
      <c r="Y23" s="67">
        <v>157</v>
      </c>
      <c r="Z23" s="67">
        <v>167</v>
      </c>
      <c r="AA23" s="67">
        <v>171</v>
      </c>
      <c r="AB23" s="67">
        <v>231</v>
      </c>
      <c r="AC23" s="67">
        <v>171</v>
      </c>
      <c r="AD23" s="67">
        <v>223</v>
      </c>
      <c r="AE23" s="67">
        <v>1120</v>
      </c>
      <c r="AF23" s="67">
        <v>4273</v>
      </c>
      <c r="AG23" s="68">
        <v>178.04166666666666</v>
      </c>
    </row>
    <row r="24" spans="1:33" ht="12.75">
      <c r="A24" s="27">
        <v>19</v>
      </c>
      <c r="B24" s="66" t="s">
        <v>84</v>
      </c>
      <c r="C24" s="66" t="s">
        <v>72</v>
      </c>
      <c r="D24" s="67">
        <v>155</v>
      </c>
      <c r="E24" s="67">
        <v>175</v>
      </c>
      <c r="F24" s="67">
        <v>134</v>
      </c>
      <c r="G24" s="67">
        <v>147</v>
      </c>
      <c r="H24" s="67">
        <v>191</v>
      </c>
      <c r="I24" s="67">
        <v>213</v>
      </c>
      <c r="J24" s="67">
        <v>1015</v>
      </c>
      <c r="K24" s="67">
        <v>176</v>
      </c>
      <c r="L24" s="67">
        <v>164</v>
      </c>
      <c r="M24" s="67">
        <v>190</v>
      </c>
      <c r="N24" s="67">
        <v>180</v>
      </c>
      <c r="O24" s="67">
        <v>158</v>
      </c>
      <c r="P24" s="67">
        <v>199</v>
      </c>
      <c r="Q24" s="67">
        <v>1067</v>
      </c>
      <c r="R24" s="67">
        <v>177</v>
      </c>
      <c r="S24" s="67">
        <v>180</v>
      </c>
      <c r="T24" s="67">
        <v>156</v>
      </c>
      <c r="U24" s="67">
        <v>187</v>
      </c>
      <c r="V24" s="67">
        <v>173</v>
      </c>
      <c r="W24" s="67">
        <v>194</v>
      </c>
      <c r="X24" s="67">
        <v>1067</v>
      </c>
      <c r="Y24" s="67">
        <v>175</v>
      </c>
      <c r="Z24" s="67">
        <v>156</v>
      </c>
      <c r="AA24" s="67">
        <v>223</v>
      </c>
      <c r="AB24" s="67">
        <v>184</v>
      </c>
      <c r="AC24" s="67">
        <v>190</v>
      </c>
      <c r="AD24" s="67">
        <v>192</v>
      </c>
      <c r="AE24" s="67">
        <v>1120</v>
      </c>
      <c r="AF24" s="67">
        <v>4269</v>
      </c>
      <c r="AG24" s="68">
        <v>177.875</v>
      </c>
    </row>
    <row r="25" spans="1:33" ht="12.75">
      <c r="A25" s="27">
        <v>20</v>
      </c>
      <c r="B25" s="66" t="s">
        <v>55</v>
      </c>
      <c r="C25" s="66" t="s">
        <v>56</v>
      </c>
      <c r="D25" s="67">
        <v>161</v>
      </c>
      <c r="E25" s="67">
        <v>125</v>
      </c>
      <c r="F25" s="67">
        <v>151</v>
      </c>
      <c r="G25" s="67">
        <v>203</v>
      </c>
      <c r="H25" s="67">
        <v>194</v>
      </c>
      <c r="I25" s="67">
        <v>232</v>
      </c>
      <c r="J25" s="67">
        <v>1066</v>
      </c>
      <c r="K25" s="67">
        <v>177</v>
      </c>
      <c r="L25" s="67">
        <v>171</v>
      </c>
      <c r="M25" s="67">
        <v>162</v>
      </c>
      <c r="N25" s="67">
        <v>169</v>
      </c>
      <c r="O25" s="67">
        <v>167</v>
      </c>
      <c r="P25" s="67">
        <v>178</v>
      </c>
      <c r="Q25" s="67">
        <v>1024</v>
      </c>
      <c r="R25" s="67">
        <v>149</v>
      </c>
      <c r="S25" s="67">
        <v>210</v>
      </c>
      <c r="T25" s="67">
        <v>192</v>
      </c>
      <c r="U25" s="67">
        <v>129</v>
      </c>
      <c r="V25" s="67">
        <v>194</v>
      </c>
      <c r="W25" s="67">
        <v>209</v>
      </c>
      <c r="X25" s="67">
        <v>1083</v>
      </c>
      <c r="Y25" s="67">
        <v>183</v>
      </c>
      <c r="Z25" s="67">
        <v>155</v>
      </c>
      <c r="AA25" s="67">
        <v>193</v>
      </c>
      <c r="AB25" s="67">
        <v>160</v>
      </c>
      <c r="AC25" s="67">
        <v>201</v>
      </c>
      <c r="AD25" s="67">
        <v>203</v>
      </c>
      <c r="AE25" s="67">
        <v>1095</v>
      </c>
      <c r="AF25" s="67">
        <v>4268</v>
      </c>
      <c r="AG25" s="68">
        <v>177.83333333333334</v>
      </c>
    </row>
    <row r="26" spans="1:33" ht="12.75">
      <c r="A26" s="27">
        <v>21</v>
      </c>
      <c r="B26" s="66" t="s">
        <v>69</v>
      </c>
      <c r="C26" s="66" t="s">
        <v>70</v>
      </c>
      <c r="D26" s="67">
        <v>182</v>
      </c>
      <c r="E26" s="67">
        <v>164</v>
      </c>
      <c r="F26" s="67">
        <v>183</v>
      </c>
      <c r="G26" s="67">
        <v>183</v>
      </c>
      <c r="H26" s="67">
        <v>216</v>
      </c>
      <c r="I26" s="67">
        <v>186</v>
      </c>
      <c r="J26" s="67">
        <v>1114</v>
      </c>
      <c r="K26" s="67">
        <v>147</v>
      </c>
      <c r="L26" s="67">
        <v>191</v>
      </c>
      <c r="M26" s="67">
        <v>169</v>
      </c>
      <c r="N26" s="67">
        <v>178</v>
      </c>
      <c r="O26" s="67">
        <v>179</v>
      </c>
      <c r="P26" s="67">
        <v>182</v>
      </c>
      <c r="Q26" s="67">
        <v>1046</v>
      </c>
      <c r="R26" s="67">
        <v>189</v>
      </c>
      <c r="S26" s="67">
        <v>191</v>
      </c>
      <c r="T26" s="67">
        <v>113</v>
      </c>
      <c r="U26" s="67">
        <v>136</v>
      </c>
      <c r="V26" s="67">
        <v>207</v>
      </c>
      <c r="W26" s="67">
        <v>205</v>
      </c>
      <c r="X26" s="67">
        <v>1041</v>
      </c>
      <c r="Y26" s="67">
        <v>137</v>
      </c>
      <c r="Z26" s="67">
        <v>209</v>
      </c>
      <c r="AA26" s="67">
        <v>198</v>
      </c>
      <c r="AB26" s="67">
        <v>176</v>
      </c>
      <c r="AC26" s="67">
        <v>171</v>
      </c>
      <c r="AD26" s="67">
        <v>175</v>
      </c>
      <c r="AE26" s="67">
        <v>1066</v>
      </c>
      <c r="AF26" s="67">
        <v>4267</v>
      </c>
      <c r="AG26" s="68">
        <v>177.79166666666666</v>
      </c>
    </row>
    <row r="27" spans="1:33" ht="12.75">
      <c r="A27" s="27">
        <v>22</v>
      </c>
      <c r="B27" s="66" t="s">
        <v>37</v>
      </c>
      <c r="C27" s="66" t="s">
        <v>36</v>
      </c>
      <c r="D27" s="67">
        <v>156</v>
      </c>
      <c r="E27" s="67">
        <v>200</v>
      </c>
      <c r="F27" s="67">
        <v>166</v>
      </c>
      <c r="G27" s="67">
        <v>126</v>
      </c>
      <c r="H27" s="67">
        <v>202</v>
      </c>
      <c r="I27" s="67">
        <v>169</v>
      </c>
      <c r="J27" s="67">
        <v>1019</v>
      </c>
      <c r="K27" s="67">
        <v>165</v>
      </c>
      <c r="L27" s="67">
        <v>166</v>
      </c>
      <c r="M27" s="67">
        <v>175</v>
      </c>
      <c r="N27" s="67">
        <v>160</v>
      </c>
      <c r="O27" s="67">
        <v>213</v>
      </c>
      <c r="P27" s="67">
        <v>186</v>
      </c>
      <c r="Q27" s="67">
        <v>1065</v>
      </c>
      <c r="R27" s="67">
        <v>156</v>
      </c>
      <c r="S27" s="67">
        <v>245</v>
      </c>
      <c r="T27" s="67">
        <v>149</v>
      </c>
      <c r="U27" s="67">
        <v>226</v>
      </c>
      <c r="V27" s="67">
        <v>166</v>
      </c>
      <c r="W27" s="67">
        <v>194</v>
      </c>
      <c r="X27" s="67">
        <v>1136</v>
      </c>
      <c r="Y27" s="67">
        <v>168</v>
      </c>
      <c r="Z27" s="67">
        <v>172</v>
      </c>
      <c r="AA27" s="67">
        <v>159</v>
      </c>
      <c r="AB27" s="67">
        <v>192</v>
      </c>
      <c r="AC27" s="67">
        <v>180</v>
      </c>
      <c r="AD27" s="67">
        <v>170</v>
      </c>
      <c r="AE27" s="67">
        <v>1041</v>
      </c>
      <c r="AF27" s="67">
        <v>4261</v>
      </c>
      <c r="AG27" s="68">
        <v>177.54166666666666</v>
      </c>
    </row>
    <row r="28" spans="1:33" ht="12.75">
      <c r="A28" s="27">
        <v>23</v>
      </c>
      <c r="B28" s="66" t="s">
        <v>15</v>
      </c>
      <c r="C28" s="66" t="s">
        <v>16</v>
      </c>
      <c r="D28" s="67">
        <v>148</v>
      </c>
      <c r="E28" s="67">
        <v>172</v>
      </c>
      <c r="F28" s="67">
        <v>191</v>
      </c>
      <c r="G28" s="67">
        <v>194</v>
      </c>
      <c r="H28" s="67">
        <v>171</v>
      </c>
      <c r="I28" s="67">
        <v>194</v>
      </c>
      <c r="J28" s="67">
        <v>1070</v>
      </c>
      <c r="K28" s="67">
        <v>193</v>
      </c>
      <c r="L28" s="67">
        <v>214</v>
      </c>
      <c r="M28" s="67">
        <v>182</v>
      </c>
      <c r="N28" s="67">
        <v>148</v>
      </c>
      <c r="O28" s="67">
        <v>159</v>
      </c>
      <c r="P28" s="67">
        <v>159</v>
      </c>
      <c r="Q28" s="67">
        <v>1055</v>
      </c>
      <c r="R28" s="67">
        <v>224</v>
      </c>
      <c r="S28" s="67">
        <v>179</v>
      </c>
      <c r="T28" s="67">
        <v>142</v>
      </c>
      <c r="U28" s="67">
        <v>211</v>
      </c>
      <c r="V28" s="67">
        <v>201</v>
      </c>
      <c r="W28" s="67">
        <v>195</v>
      </c>
      <c r="X28" s="67">
        <v>1152</v>
      </c>
      <c r="Y28" s="67">
        <v>155</v>
      </c>
      <c r="Z28" s="67">
        <v>154</v>
      </c>
      <c r="AA28" s="67">
        <v>136</v>
      </c>
      <c r="AB28" s="67">
        <v>141</v>
      </c>
      <c r="AC28" s="67">
        <v>153</v>
      </c>
      <c r="AD28" s="67">
        <v>209</v>
      </c>
      <c r="AE28" s="67">
        <v>948</v>
      </c>
      <c r="AF28" s="67">
        <v>4225</v>
      </c>
      <c r="AG28" s="68">
        <v>176.04166666666666</v>
      </c>
    </row>
    <row r="29" spans="1:33" ht="12.75">
      <c r="A29" s="27">
        <v>24</v>
      </c>
      <c r="B29" s="66" t="s">
        <v>78</v>
      </c>
      <c r="C29" s="66" t="s">
        <v>72</v>
      </c>
      <c r="D29" s="67">
        <v>180</v>
      </c>
      <c r="E29" s="67">
        <v>214</v>
      </c>
      <c r="F29" s="67">
        <v>165</v>
      </c>
      <c r="G29" s="67">
        <v>223</v>
      </c>
      <c r="H29" s="67">
        <v>127</v>
      </c>
      <c r="I29" s="67">
        <v>160</v>
      </c>
      <c r="J29" s="67">
        <v>1069</v>
      </c>
      <c r="K29" s="67">
        <v>180</v>
      </c>
      <c r="L29" s="67">
        <v>169</v>
      </c>
      <c r="M29" s="67">
        <v>162</v>
      </c>
      <c r="N29" s="67">
        <v>132</v>
      </c>
      <c r="O29" s="67">
        <v>184</v>
      </c>
      <c r="P29" s="67">
        <v>209</v>
      </c>
      <c r="Q29" s="67">
        <v>1036</v>
      </c>
      <c r="R29" s="67">
        <v>178</v>
      </c>
      <c r="S29" s="67">
        <v>157</v>
      </c>
      <c r="T29" s="67">
        <v>156</v>
      </c>
      <c r="U29" s="67">
        <v>186</v>
      </c>
      <c r="V29" s="67">
        <v>163</v>
      </c>
      <c r="W29" s="67">
        <v>157</v>
      </c>
      <c r="X29" s="67">
        <v>997</v>
      </c>
      <c r="Y29" s="67">
        <v>192</v>
      </c>
      <c r="Z29" s="67">
        <v>191</v>
      </c>
      <c r="AA29" s="67">
        <v>159</v>
      </c>
      <c r="AB29" s="67">
        <v>192</v>
      </c>
      <c r="AC29" s="67">
        <v>191</v>
      </c>
      <c r="AD29" s="67">
        <v>190</v>
      </c>
      <c r="AE29" s="67">
        <v>1115</v>
      </c>
      <c r="AF29" s="67">
        <v>4217</v>
      </c>
      <c r="AG29" s="68">
        <v>175.70833333333334</v>
      </c>
    </row>
    <row r="30" spans="1:33" ht="12.75">
      <c r="A30" s="27">
        <v>25</v>
      </c>
      <c r="B30" s="66" t="s">
        <v>82</v>
      </c>
      <c r="C30" s="66" t="s">
        <v>83</v>
      </c>
      <c r="D30" s="67">
        <v>141</v>
      </c>
      <c r="E30" s="67">
        <v>192</v>
      </c>
      <c r="F30" s="67">
        <v>191</v>
      </c>
      <c r="G30" s="67">
        <v>200</v>
      </c>
      <c r="H30" s="67">
        <v>169</v>
      </c>
      <c r="I30" s="67">
        <v>131</v>
      </c>
      <c r="J30" s="67">
        <v>1024</v>
      </c>
      <c r="K30" s="67">
        <v>164</v>
      </c>
      <c r="L30" s="67">
        <v>195</v>
      </c>
      <c r="M30" s="67">
        <v>178</v>
      </c>
      <c r="N30" s="67">
        <v>192</v>
      </c>
      <c r="O30" s="67">
        <v>169</v>
      </c>
      <c r="P30" s="67">
        <v>198</v>
      </c>
      <c r="Q30" s="67">
        <v>1096</v>
      </c>
      <c r="R30" s="67">
        <v>159</v>
      </c>
      <c r="S30" s="67">
        <v>160</v>
      </c>
      <c r="T30" s="67">
        <v>170</v>
      </c>
      <c r="U30" s="67">
        <v>155</v>
      </c>
      <c r="V30" s="67">
        <v>137</v>
      </c>
      <c r="W30" s="67">
        <v>170</v>
      </c>
      <c r="X30" s="67">
        <v>951</v>
      </c>
      <c r="Y30" s="67">
        <v>219</v>
      </c>
      <c r="Z30" s="67">
        <v>158</v>
      </c>
      <c r="AA30" s="67">
        <v>157</v>
      </c>
      <c r="AB30" s="67">
        <v>179</v>
      </c>
      <c r="AC30" s="67">
        <v>213</v>
      </c>
      <c r="AD30" s="67">
        <v>214</v>
      </c>
      <c r="AE30" s="67">
        <v>1140</v>
      </c>
      <c r="AF30" s="67">
        <v>4211</v>
      </c>
      <c r="AG30" s="68">
        <v>175.45833333333334</v>
      </c>
    </row>
    <row r="31" spans="1:33" ht="12.75">
      <c r="A31" s="27">
        <v>26</v>
      </c>
      <c r="B31" s="66" t="s">
        <v>10</v>
      </c>
      <c r="C31" s="66" t="s">
        <v>11</v>
      </c>
      <c r="D31" s="67">
        <v>149</v>
      </c>
      <c r="E31" s="67">
        <v>144</v>
      </c>
      <c r="F31" s="67">
        <v>192</v>
      </c>
      <c r="G31" s="67">
        <v>227</v>
      </c>
      <c r="H31" s="67">
        <v>205</v>
      </c>
      <c r="I31" s="67">
        <v>226</v>
      </c>
      <c r="J31" s="67">
        <v>1143</v>
      </c>
      <c r="K31" s="67">
        <v>134</v>
      </c>
      <c r="L31" s="67">
        <v>133</v>
      </c>
      <c r="M31" s="67">
        <v>146</v>
      </c>
      <c r="N31" s="67">
        <v>184</v>
      </c>
      <c r="O31" s="67">
        <v>180</v>
      </c>
      <c r="P31" s="67">
        <v>183</v>
      </c>
      <c r="Q31" s="67">
        <v>960</v>
      </c>
      <c r="R31" s="67">
        <v>182</v>
      </c>
      <c r="S31" s="67">
        <v>183</v>
      </c>
      <c r="T31" s="67">
        <v>192</v>
      </c>
      <c r="U31" s="67">
        <v>171</v>
      </c>
      <c r="V31" s="67">
        <v>193</v>
      </c>
      <c r="W31" s="67">
        <v>202</v>
      </c>
      <c r="X31" s="67">
        <v>1123</v>
      </c>
      <c r="Y31" s="67">
        <v>148</v>
      </c>
      <c r="Z31" s="67">
        <v>179</v>
      </c>
      <c r="AA31" s="67">
        <v>155</v>
      </c>
      <c r="AB31" s="67">
        <v>151</v>
      </c>
      <c r="AC31" s="67">
        <v>161</v>
      </c>
      <c r="AD31" s="67">
        <v>161</v>
      </c>
      <c r="AE31" s="67">
        <v>955</v>
      </c>
      <c r="AF31" s="67">
        <v>4181</v>
      </c>
      <c r="AG31" s="68">
        <v>174.20833333333334</v>
      </c>
    </row>
    <row r="32" spans="1:33" ht="12.75">
      <c r="A32" s="27">
        <v>27</v>
      </c>
      <c r="B32" s="66" t="s">
        <v>20</v>
      </c>
      <c r="C32" s="66" t="s">
        <v>21</v>
      </c>
      <c r="D32" s="67">
        <v>168</v>
      </c>
      <c r="E32" s="67">
        <v>169</v>
      </c>
      <c r="F32" s="67">
        <v>193</v>
      </c>
      <c r="G32" s="67">
        <v>237</v>
      </c>
      <c r="H32" s="67">
        <v>166</v>
      </c>
      <c r="I32" s="67">
        <v>157</v>
      </c>
      <c r="J32" s="67">
        <v>1090</v>
      </c>
      <c r="K32" s="67">
        <v>166</v>
      </c>
      <c r="L32" s="67">
        <v>167</v>
      </c>
      <c r="M32" s="67">
        <v>186</v>
      </c>
      <c r="N32" s="67">
        <v>227</v>
      </c>
      <c r="O32" s="67">
        <v>194</v>
      </c>
      <c r="P32" s="67">
        <v>167</v>
      </c>
      <c r="Q32" s="67">
        <v>1107</v>
      </c>
      <c r="R32" s="67">
        <v>209</v>
      </c>
      <c r="S32" s="67">
        <v>171</v>
      </c>
      <c r="T32" s="67">
        <v>200</v>
      </c>
      <c r="U32" s="67">
        <v>157</v>
      </c>
      <c r="V32" s="67">
        <v>141</v>
      </c>
      <c r="W32" s="67">
        <v>167</v>
      </c>
      <c r="X32" s="67">
        <v>1045</v>
      </c>
      <c r="Y32" s="67">
        <v>171</v>
      </c>
      <c r="Z32" s="67">
        <v>165</v>
      </c>
      <c r="AA32" s="67">
        <v>139</v>
      </c>
      <c r="AB32" s="67">
        <v>172</v>
      </c>
      <c r="AC32" s="67">
        <v>147</v>
      </c>
      <c r="AD32" s="67">
        <v>145</v>
      </c>
      <c r="AE32" s="67">
        <v>939</v>
      </c>
      <c r="AF32" s="67">
        <v>4181</v>
      </c>
      <c r="AG32" s="68">
        <v>174.20833333333334</v>
      </c>
    </row>
    <row r="33" spans="1:33" ht="12.75">
      <c r="A33" s="27">
        <v>28</v>
      </c>
      <c r="B33" s="66" t="s">
        <v>75</v>
      </c>
      <c r="C33" s="66" t="s">
        <v>72</v>
      </c>
      <c r="D33" s="67">
        <v>183</v>
      </c>
      <c r="E33" s="67">
        <v>201</v>
      </c>
      <c r="F33" s="67">
        <v>160</v>
      </c>
      <c r="G33" s="67">
        <v>176</v>
      </c>
      <c r="H33" s="67">
        <v>178</v>
      </c>
      <c r="I33" s="67">
        <v>203</v>
      </c>
      <c r="J33" s="67">
        <v>1101</v>
      </c>
      <c r="K33" s="67">
        <v>166</v>
      </c>
      <c r="L33" s="67">
        <v>221</v>
      </c>
      <c r="M33" s="67">
        <v>185</v>
      </c>
      <c r="N33" s="67">
        <v>148</v>
      </c>
      <c r="O33" s="67">
        <v>179</v>
      </c>
      <c r="P33" s="67">
        <v>189</v>
      </c>
      <c r="Q33" s="67">
        <v>1088</v>
      </c>
      <c r="R33" s="67">
        <v>168</v>
      </c>
      <c r="S33" s="67">
        <v>172</v>
      </c>
      <c r="T33" s="67">
        <v>180</v>
      </c>
      <c r="U33" s="67">
        <v>161</v>
      </c>
      <c r="V33" s="67">
        <v>158</v>
      </c>
      <c r="W33" s="67">
        <v>136</v>
      </c>
      <c r="X33" s="67">
        <v>975</v>
      </c>
      <c r="Y33" s="67">
        <v>166</v>
      </c>
      <c r="Z33" s="67">
        <v>156</v>
      </c>
      <c r="AA33" s="67">
        <v>168</v>
      </c>
      <c r="AB33" s="67">
        <v>213</v>
      </c>
      <c r="AC33" s="67">
        <v>168</v>
      </c>
      <c r="AD33" s="67">
        <v>144</v>
      </c>
      <c r="AE33" s="67">
        <v>1015</v>
      </c>
      <c r="AF33" s="67">
        <v>4179</v>
      </c>
      <c r="AG33" s="68">
        <v>174.125</v>
      </c>
    </row>
    <row r="34" spans="1:33" ht="12.75">
      <c r="A34" s="27">
        <v>29</v>
      </c>
      <c r="B34" s="66" t="s">
        <v>48</v>
      </c>
      <c r="C34" s="66" t="s">
        <v>46</v>
      </c>
      <c r="D34" s="67">
        <v>187</v>
      </c>
      <c r="E34" s="67">
        <v>175</v>
      </c>
      <c r="F34" s="67">
        <v>161</v>
      </c>
      <c r="G34" s="67">
        <v>156</v>
      </c>
      <c r="H34" s="67">
        <v>144</v>
      </c>
      <c r="I34" s="67">
        <v>151</v>
      </c>
      <c r="J34" s="67">
        <v>974</v>
      </c>
      <c r="K34" s="67">
        <v>183</v>
      </c>
      <c r="L34" s="67">
        <v>160</v>
      </c>
      <c r="M34" s="67">
        <v>163</v>
      </c>
      <c r="N34" s="67">
        <v>177</v>
      </c>
      <c r="O34" s="67">
        <v>205</v>
      </c>
      <c r="P34" s="67">
        <v>196</v>
      </c>
      <c r="Q34" s="67">
        <v>1084</v>
      </c>
      <c r="R34" s="67">
        <v>205</v>
      </c>
      <c r="S34" s="67">
        <v>173</v>
      </c>
      <c r="T34" s="67">
        <v>207</v>
      </c>
      <c r="U34" s="67">
        <v>154</v>
      </c>
      <c r="V34" s="67">
        <v>148</v>
      </c>
      <c r="W34" s="67">
        <v>171</v>
      </c>
      <c r="X34" s="67">
        <v>1058</v>
      </c>
      <c r="Y34" s="67">
        <v>165</v>
      </c>
      <c r="Z34" s="67">
        <v>209</v>
      </c>
      <c r="AA34" s="67">
        <v>160</v>
      </c>
      <c r="AB34" s="67">
        <v>176</v>
      </c>
      <c r="AC34" s="67">
        <v>166</v>
      </c>
      <c r="AD34" s="67">
        <v>149</v>
      </c>
      <c r="AE34" s="67">
        <v>1025</v>
      </c>
      <c r="AF34" s="67">
        <v>4141</v>
      </c>
      <c r="AG34" s="68">
        <v>172.54166666666666</v>
      </c>
    </row>
    <row r="35" spans="1:33" ht="12.75">
      <c r="A35" s="27">
        <v>30</v>
      </c>
      <c r="B35" s="66" t="s">
        <v>79</v>
      </c>
      <c r="C35" s="66" t="s">
        <v>72</v>
      </c>
      <c r="D35" s="67">
        <v>161</v>
      </c>
      <c r="E35" s="67">
        <v>161</v>
      </c>
      <c r="F35" s="67">
        <v>164</v>
      </c>
      <c r="G35" s="67">
        <v>200</v>
      </c>
      <c r="H35" s="67">
        <v>189</v>
      </c>
      <c r="I35" s="67">
        <v>177</v>
      </c>
      <c r="J35" s="67">
        <v>1052</v>
      </c>
      <c r="K35" s="67">
        <v>162</v>
      </c>
      <c r="L35" s="67">
        <v>179</v>
      </c>
      <c r="M35" s="67">
        <v>165</v>
      </c>
      <c r="N35" s="67">
        <v>168</v>
      </c>
      <c r="O35" s="67">
        <v>166</v>
      </c>
      <c r="P35" s="67">
        <v>158</v>
      </c>
      <c r="Q35" s="67">
        <v>998</v>
      </c>
      <c r="R35" s="67">
        <v>117</v>
      </c>
      <c r="S35" s="67">
        <v>172</v>
      </c>
      <c r="T35" s="67">
        <v>170</v>
      </c>
      <c r="U35" s="67">
        <v>183</v>
      </c>
      <c r="V35" s="67">
        <v>191</v>
      </c>
      <c r="W35" s="67">
        <v>179</v>
      </c>
      <c r="X35" s="67">
        <v>1012</v>
      </c>
      <c r="Y35" s="67">
        <v>192</v>
      </c>
      <c r="Z35" s="67">
        <v>172</v>
      </c>
      <c r="AA35" s="67">
        <v>169</v>
      </c>
      <c r="AB35" s="67">
        <v>158</v>
      </c>
      <c r="AC35" s="67">
        <v>201</v>
      </c>
      <c r="AD35" s="67">
        <v>182</v>
      </c>
      <c r="AE35" s="67">
        <v>1074</v>
      </c>
      <c r="AF35" s="67">
        <v>4136</v>
      </c>
      <c r="AG35" s="68">
        <v>172.33333333333334</v>
      </c>
    </row>
    <row r="36" spans="1:33" ht="12.75">
      <c r="A36" s="27">
        <v>31</v>
      </c>
      <c r="B36" s="66" t="s">
        <v>50</v>
      </c>
      <c r="C36" s="66" t="s">
        <v>51</v>
      </c>
      <c r="D36" s="67">
        <v>180</v>
      </c>
      <c r="E36" s="67">
        <v>191</v>
      </c>
      <c r="F36" s="67">
        <v>179</v>
      </c>
      <c r="G36" s="67">
        <v>168</v>
      </c>
      <c r="H36" s="67">
        <v>166</v>
      </c>
      <c r="I36" s="67">
        <v>174</v>
      </c>
      <c r="J36" s="67">
        <v>1058</v>
      </c>
      <c r="K36" s="67">
        <v>192</v>
      </c>
      <c r="L36" s="67">
        <v>165</v>
      </c>
      <c r="M36" s="67">
        <v>154</v>
      </c>
      <c r="N36" s="67">
        <v>173</v>
      </c>
      <c r="O36" s="67">
        <v>164</v>
      </c>
      <c r="P36" s="67">
        <v>147</v>
      </c>
      <c r="Q36" s="67">
        <v>995</v>
      </c>
      <c r="R36" s="67">
        <v>133</v>
      </c>
      <c r="S36" s="67">
        <v>190</v>
      </c>
      <c r="T36" s="67">
        <v>178</v>
      </c>
      <c r="U36" s="67">
        <v>162</v>
      </c>
      <c r="V36" s="67">
        <v>151</v>
      </c>
      <c r="W36" s="67">
        <v>202</v>
      </c>
      <c r="X36" s="67">
        <v>1016</v>
      </c>
      <c r="Y36" s="67">
        <v>193</v>
      </c>
      <c r="Z36" s="67">
        <v>179</v>
      </c>
      <c r="AA36" s="67">
        <v>156</v>
      </c>
      <c r="AB36" s="67">
        <v>183</v>
      </c>
      <c r="AC36" s="67">
        <v>181</v>
      </c>
      <c r="AD36" s="67">
        <v>168</v>
      </c>
      <c r="AE36" s="67">
        <v>1060</v>
      </c>
      <c r="AF36" s="67">
        <v>4129</v>
      </c>
      <c r="AG36" s="68">
        <v>172.04166666666666</v>
      </c>
    </row>
    <row r="37" spans="1:33" ht="12.75">
      <c r="A37" s="27">
        <v>32</v>
      </c>
      <c r="B37" s="66" t="s">
        <v>73</v>
      </c>
      <c r="C37" s="66" t="s">
        <v>74</v>
      </c>
      <c r="D37" s="67">
        <v>176</v>
      </c>
      <c r="E37" s="67">
        <v>187</v>
      </c>
      <c r="F37" s="67">
        <v>216</v>
      </c>
      <c r="G37" s="67">
        <v>174</v>
      </c>
      <c r="H37" s="67">
        <v>178</v>
      </c>
      <c r="I37" s="67">
        <v>171</v>
      </c>
      <c r="J37" s="67">
        <v>1102</v>
      </c>
      <c r="K37" s="67">
        <v>137</v>
      </c>
      <c r="L37" s="67">
        <v>203</v>
      </c>
      <c r="M37" s="67">
        <v>167</v>
      </c>
      <c r="N37" s="67">
        <v>161</v>
      </c>
      <c r="O37" s="67">
        <v>148</v>
      </c>
      <c r="P37" s="67">
        <v>166</v>
      </c>
      <c r="Q37" s="67">
        <v>982</v>
      </c>
      <c r="R37" s="67">
        <v>183</v>
      </c>
      <c r="S37" s="67">
        <v>165</v>
      </c>
      <c r="T37" s="67">
        <v>180</v>
      </c>
      <c r="U37" s="67">
        <v>182</v>
      </c>
      <c r="V37" s="67">
        <v>193</v>
      </c>
      <c r="W37" s="67">
        <v>193</v>
      </c>
      <c r="X37" s="67">
        <v>1096</v>
      </c>
      <c r="Y37" s="67">
        <v>175</v>
      </c>
      <c r="Z37" s="67">
        <v>146</v>
      </c>
      <c r="AA37" s="67">
        <v>152</v>
      </c>
      <c r="AB37" s="67">
        <v>179</v>
      </c>
      <c r="AC37" s="67">
        <v>132</v>
      </c>
      <c r="AD37" s="67">
        <v>160</v>
      </c>
      <c r="AE37" s="67">
        <v>944</v>
      </c>
      <c r="AF37" s="67">
        <v>4124</v>
      </c>
      <c r="AG37" s="68">
        <v>171.83333333333334</v>
      </c>
    </row>
    <row r="38" spans="1:33" ht="12.75">
      <c r="A38" s="27">
        <v>33</v>
      </c>
      <c r="B38" s="66" t="s">
        <v>76</v>
      </c>
      <c r="C38" s="66" t="s">
        <v>77</v>
      </c>
      <c r="D38" s="67">
        <v>162</v>
      </c>
      <c r="E38" s="67">
        <v>168</v>
      </c>
      <c r="F38" s="67">
        <v>198</v>
      </c>
      <c r="G38" s="67">
        <v>180</v>
      </c>
      <c r="H38" s="67">
        <v>188</v>
      </c>
      <c r="I38" s="67">
        <v>181</v>
      </c>
      <c r="J38" s="67">
        <v>1077</v>
      </c>
      <c r="K38" s="67">
        <v>155</v>
      </c>
      <c r="L38" s="67">
        <v>190</v>
      </c>
      <c r="M38" s="67">
        <v>191</v>
      </c>
      <c r="N38" s="67">
        <v>148</v>
      </c>
      <c r="O38" s="67">
        <v>163</v>
      </c>
      <c r="P38" s="67">
        <v>182</v>
      </c>
      <c r="Q38" s="67">
        <v>1029</v>
      </c>
      <c r="R38" s="67">
        <v>174</v>
      </c>
      <c r="S38" s="67">
        <v>218</v>
      </c>
      <c r="T38" s="67">
        <v>199</v>
      </c>
      <c r="U38" s="67">
        <v>189</v>
      </c>
      <c r="V38" s="67">
        <v>166</v>
      </c>
      <c r="W38" s="67">
        <v>138</v>
      </c>
      <c r="X38" s="67">
        <v>1084</v>
      </c>
      <c r="Y38" s="67">
        <v>157</v>
      </c>
      <c r="Z38" s="67">
        <v>160</v>
      </c>
      <c r="AA38" s="67">
        <v>137</v>
      </c>
      <c r="AB38" s="67">
        <v>172</v>
      </c>
      <c r="AC38" s="67">
        <v>136</v>
      </c>
      <c r="AD38" s="67">
        <v>167</v>
      </c>
      <c r="AE38" s="67">
        <v>929</v>
      </c>
      <c r="AF38" s="67">
        <v>4119</v>
      </c>
      <c r="AG38" s="68">
        <v>171.625</v>
      </c>
    </row>
    <row r="39" spans="1:33" ht="12.75">
      <c r="A39" s="27">
        <v>34</v>
      </c>
      <c r="B39" s="66" t="s">
        <v>38</v>
      </c>
      <c r="C39" s="66" t="s">
        <v>36</v>
      </c>
      <c r="D39" s="67">
        <v>156</v>
      </c>
      <c r="E39" s="67">
        <v>144</v>
      </c>
      <c r="F39" s="67">
        <v>166</v>
      </c>
      <c r="G39" s="67">
        <v>171</v>
      </c>
      <c r="H39" s="67">
        <v>167</v>
      </c>
      <c r="I39" s="67">
        <v>192</v>
      </c>
      <c r="J39" s="67">
        <v>996</v>
      </c>
      <c r="K39" s="67">
        <v>138</v>
      </c>
      <c r="L39" s="67">
        <v>141</v>
      </c>
      <c r="M39" s="67">
        <v>138</v>
      </c>
      <c r="N39" s="67">
        <v>194</v>
      </c>
      <c r="O39" s="67">
        <v>178</v>
      </c>
      <c r="P39" s="67">
        <v>162</v>
      </c>
      <c r="Q39" s="67">
        <v>951</v>
      </c>
      <c r="R39" s="67">
        <v>151</v>
      </c>
      <c r="S39" s="67">
        <v>136</v>
      </c>
      <c r="T39" s="67">
        <v>193</v>
      </c>
      <c r="U39" s="67">
        <v>178</v>
      </c>
      <c r="V39" s="67">
        <v>200</v>
      </c>
      <c r="W39" s="67">
        <v>225</v>
      </c>
      <c r="X39" s="67">
        <v>1083</v>
      </c>
      <c r="Y39" s="67">
        <v>221</v>
      </c>
      <c r="Z39" s="67">
        <v>184</v>
      </c>
      <c r="AA39" s="67">
        <v>152</v>
      </c>
      <c r="AB39" s="67">
        <v>157</v>
      </c>
      <c r="AC39" s="67">
        <v>182</v>
      </c>
      <c r="AD39" s="67">
        <v>178</v>
      </c>
      <c r="AE39" s="67">
        <v>1074</v>
      </c>
      <c r="AF39" s="67">
        <v>4104</v>
      </c>
      <c r="AG39" s="68">
        <v>171</v>
      </c>
    </row>
    <row r="40" spans="1:33" ht="12.75">
      <c r="A40" s="27">
        <v>35</v>
      </c>
      <c r="B40" s="66" t="s">
        <v>57</v>
      </c>
      <c r="C40" s="66" t="s">
        <v>56</v>
      </c>
      <c r="D40" s="67">
        <v>168</v>
      </c>
      <c r="E40" s="67">
        <v>173</v>
      </c>
      <c r="F40" s="67">
        <v>193</v>
      </c>
      <c r="G40" s="67">
        <v>160</v>
      </c>
      <c r="H40" s="67">
        <v>171</v>
      </c>
      <c r="I40" s="67">
        <v>172</v>
      </c>
      <c r="J40" s="67">
        <v>1037</v>
      </c>
      <c r="K40" s="67">
        <v>144</v>
      </c>
      <c r="L40" s="67">
        <v>160</v>
      </c>
      <c r="M40" s="67">
        <v>152</v>
      </c>
      <c r="N40" s="67">
        <v>191</v>
      </c>
      <c r="O40" s="67">
        <v>180</v>
      </c>
      <c r="P40" s="67">
        <v>144</v>
      </c>
      <c r="Q40" s="67">
        <v>971</v>
      </c>
      <c r="R40" s="67">
        <v>186</v>
      </c>
      <c r="S40" s="67">
        <v>140</v>
      </c>
      <c r="T40" s="67">
        <v>162</v>
      </c>
      <c r="U40" s="67">
        <v>146</v>
      </c>
      <c r="V40" s="67">
        <v>186</v>
      </c>
      <c r="W40" s="67">
        <v>166</v>
      </c>
      <c r="X40" s="67">
        <v>986</v>
      </c>
      <c r="Y40" s="67">
        <v>174</v>
      </c>
      <c r="Z40" s="67">
        <v>193</v>
      </c>
      <c r="AA40" s="67">
        <v>173</v>
      </c>
      <c r="AB40" s="67">
        <v>187</v>
      </c>
      <c r="AC40" s="67">
        <v>164</v>
      </c>
      <c r="AD40" s="67">
        <v>213</v>
      </c>
      <c r="AE40" s="67">
        <v>1104</v>
      </c>
      <c r="AF40" s="67">
        <v>4098</v>
      </c>
      <c r="AG40" s="68">
        <v>170.75</v>
      </c>
    </row>
    <row r="41" spans="1:33" ht="12.75">
      <c r="A41" s="27">
        <v>36</v>
      </c>
      <c r="B41" s="66" t="s">
        <v>85</v>
      </c>
      <c r="C41" s="66" t="s">
        <v>77</v>
      </c>
      <c r="D41" s="67">
        <v>142</v>
      </c>
      <c r="E41" s="67">
        <v>155</v>
      </c>
      <c r="F41" s="67">
        <v>172</v>
      </c>
      <c r="G41" s="67">
        <v>199</v>
      </c>
      <c r="H41" s="67">
        <v>142</v>
      </c>
      <c r="I41" s="67">
        <v>148</v>
      </c>
      <c r="J41" s="67">
        <v>958</v>
      </c>
      <c r="K41" s="67">
        <v>183</v>
      </c>
      <c r="L41" s="67">
        <v>153</v>
      </c>
      <c r="M41" s="67">
        <v>183</v>
      </c>
      <c r="N41" s="67">
        <v>140</v>
      </c>
      <c r="O41" s="67">
        <v>194</v>
      </c>
      <c r="P41" s="67">
        <v>161</v>
      </c>
      <c r="Q41" s="67">
        <v>1014</v>
      </c>
      <c r="R41" s="67">
        <v>204</v>
      </c>
      <c r="S41" s="67">
        <v>232</v>
      </c>
      <c r="T41" s="67">
        <v>159</v>
      </c>
      <c r="U41" s="67">
        <v>128</v>
      </c>
      <c r="V41" s="67">
        <v>159</v>
      </c>
      <c r="W41" s="67">
        <v>193</v>
      </c>
      <c r="X41" s="67">
        <v>1075</v>
      </c>
      <c r="Y41" s="67">
        <v>192</v>
      </c>
      <c r="Z41" s="67">
        <v>210</v>
      </c>
      <c r="AA41" s="67">
        <v>169</v>
      </c>
      <c r="AB41" s="67">
        <v>178</v>
      </c>
      <c r="AC41" s="67">
        <v>141</v>
      </c>
      <c r="AD41" s="67">
        <v>139</v>
      </c>
      <c r="AE41" s="67">
        <v>1029</v>
      </c>
      <c r="AF41" s="67">
        <v>4076</v>
      </c>
      <c r="AG41" s="68">
        <v>169.83333333333334</v>
      </c>
    </row>
    <row r="42" spans="1:33" ht="12.75">
      <c r="A42" s="27">
        <v>37</v>
      </c>
      <c r="B42" s="66" t="s">
        <v>86</v>
      </c>
      <c r="C42" s="66" t="s">
        <v>72</v>
      </c>
      <c r="D42" s="67">
        <v>161</v>
      </c>
      <c r="E42" s="67">
        <v>161</v>
      </c>
      <c r="F42" s="67">
        <v>155</v>
      </c>
      <c r="G42" s="67">
        <v>170</v>
      </c>
      <c r="H42" s="67">
        <v>160</v>
      </c>
      <c r="I42" s="67">
        <v>137</v>
      </c>
      <c r="J42" s="67">
        <v>944</v>
      </c>
      <c r="K42" s="67">
        <v>175</v>
      </c>
      <c r="L42" s="67">
        <v>159</v>
      </c>
      <c r="M42" s="67">
        <v>186</v>
      </c>
      <c r="N42" s="67">
        <v>177</v>
      </c>
      <c r="O42" s="67">
        <v>179</v>
      </c>
      <c r="P42" s="67">
        <v>210</v>
      </c>
      <c r="Q42" s="67">
        <v>1086</v>
      </c>
      <c r="R42" s="67">
        <v>171</v>
      </c>
      <c r="S42" s="67">
        <v>198</v>
      </c>
      <c r="T42" s="67">
        <v>169</v>
      </c>
      <c r="U42" s="67">
        <v>142</v>
      </c>
      <c r="V42" s="67">
        <v>205</v>
      </c>
      <c r="W42" s="67">
        <v>154</v>
      </c>
      <c r="X42" s="67">
        <v>1039</v>
      </c>
      <c r="Y42" s="67">
        <v>147</v>
      </c>
      <c r="Z42" s="67">
        <v>157</v>
      </c>
      <c r="AA42" s="67">
        <v>160</v>
      </c>
      <c r="AB42" s="67">
        <v>150</v>
      </c>
      <c r="AC42" s="67">
        <v>212</v>
      </c>
      <c r="AD42" s="67">
        <v>179</v>
      </c>
      <c r="AE42" s="67">
        <v>1005</v>
      </c>
      <c r="AF42" s="67">
        <v>4074</v>
      </c>
      <c r="AG42" s="68">
        <v>169.75</v>
      </c>
    </row>
    <row r="43" spans="1:33" ht="12.75">
      <c r="A43" s="27">
        <v>38</v>
      </c>
      <c r="B43" s="66" t="s">
        <v>27</v>
      </c>
      <c r="C43" s="66" t="s">
        <v>26</v>
      </c>
      <c r="D43" s="67">
        <v>151</v>
      </c>
      <c r="E43" s="67">
        <v>147</v>
      </c>
      <c r="F43" s="67">
        <v>156</v>
      </c>
      <c r="G43" s="67">
        <v>187</v>
      </c>
      <c r="H43" s="67">
        <v>211</v>
      </c>
      <c r="I43" s="67">
        <v>199</v>
      </c>
      <c r="J43" s="67">
        <v>1051</v>
      </c>
      <c r="K43" s="67">
        <v>142</v>
      </c>
      <c r="L43" s="67">
        <v>173</v>
      </c>
      <c r="M43" s="67">
        <v>189</v>
      </c>
      <c r="N43" s="67">
        <v>157</v>
      </c>
      <c r="O43" s="67">
        <v>122</v>
      </c>
      <c r="P43" s="67">
        <v>138</v>
      </c>
      <c r="Q43" s="67">
        <v>921</v>
      </c>
      <c r="R43" s="67">
        <v>153</v>
      </c>
      <c r="S43" s="67">
        <v>148</v>
      </c>
      <c r="T43" s="67">
        <v>155</v>
      </c>
      <c r="U43" s="67">
        <v>153</v>
      </c>
      <c r="V43" s="67">
        <v>177</v>
      </c>
      <c r="W43" s="67">
        <v>209</v>
      </c>
      <c r="X43" s="67">
        <v>995</v>
      </c>
      <c r="Y43" s="67">
        <v>159</v>
      </c>
      <c r="Z43" s="67">
        <v>173</v>
      </c>
      <c r="AA43" s="67">
        <v>155</v>
      </c>
      <c r="AB43" s="67">
        <v>178</v>
      </c>
      <c r="AC43" s="67">
        <v>147</v>
      </c>
      <c r="AD43" s="67">
        <v>173</v>
      </c>
      <c r="AE43" s="67">
        <v>985</v>
      </c>
      <c r="AF43" s="67">
        <v>3952</v>
      </c>
      <c r="AG43" s="68">
        <v>164.66666666666666</v>
      </c>
    </row>
    <row r="44" spans="1:33" ht="12.75">
      <c r="A44" s="27">
        <v>39</v>
      </c>
      <c r="B44" s="66" t="s">
        <v>87</v>
      </c>
      <c r="C44" s="66" t="s">
        <v>72</v>
      </c>
      <c r="D44" s="67">
        <v>155</v>
      </c>
      <c r="E44" s="67">
        <v>189</v>
      </c>
      <c r="F44" s="67">
        <v>142</v>
      </c>
      <c r="G44" s="67">
        <v>158</v>
      </c>
      <c r="H44" s="67">
        <v>138</v>
      </c>
      <c r="I44" s="67">
        <v>160</v>
      </c>
      <c r="J44" s="67">
        <v>942</v>
      </c>
      <c r="K44" s="67">
        <v>181</v>
      </c>
      <c r="L44" s="67">
        <v>163</v>
      </c>
      <c r="M44" s="67">
        <v>167</v>
      </c>
      <c r="N44" s="67">
        <v>142</v>
      </c>
      <c r="O44" s="67">
        <v>201</v>
      </c>
      <c r="P44" s="67">
        <v>159</v>
      </c>
      <c r="Q44" s="67">
        <v>1013</v>
      </c>
      <c r="R44" s="67">
        <v>147</v>
      </c>
      <c r="S44" s="67">
        <v>152</v>
      </c>
      <c r="T44" s="67">
        <v>128</v>
      </c>
      <c r="U44" s="67">
        <v>188</v>
      </c>
      <c r="V44" s="67">
        <v>152</v>
      </c>
      <c r="W44" s="67">
        <v>147</v>
      </c>
      <c r="X44" s="67">
        <v>914</v>
      </c>
      <c r="Y44" s="67">
        <v>132</v>
      </c>
      <c r="Z44" s="67">
        <v>180</v>
      </c>
      <c r="AA44" s="67">
        <v>178</v>
      </c>
      <c r="AB44" s="67">
        <v>211</v>
      </c>
      <c r="AC44" s="67">
        <v>201</v>
      </c>
      <c r="AD44" s="67">
        <v>179</v>
      </c>
      <c r="AE44" s="67">
        <v>1081</v>
      </c>
      <c r="AF44" s="67">
        <v>3950</v>
      </c>
      <c r="AG44" s="68">
        <v>164.58333333333334</v>
      </c>
    </row>
    <row r="45" spans="1:33" ht="12.75">
      <c r="A45" s="27">
        <v>40</v>
      </c>
      <c r="B45" s="66" t="s">
        <v>30</v>
      </c>
      <c r="C45" s="66" t="s">
        <v>31</v>
      </c>
      <c r="D45" s="67">
        <v>140</v>
      </c>
      <c r="E45" s="67">
        <v>245</v>
      </c>
      <c r="F45" s="67">
        <v>188</v>
      </c>
      <c r="G45" s="67">
        <v>158</v>
      </c>
      <c r="H45" s="67">
        <v>163</v>
      </c>
      <c r="I45" s="67">
        <v>155</v>
      </c>
      <c r="J45" s="67">
        <v>1049</v>
      </c>
      <c r="K45" s="67">
        <v>151</v>
      </c>
      <c r="L45" s="67">
        <v>185</v>
      </c>
      <c r="M45" s="67">
        <v>162</v>
      </c>
      <c r="N45" s="67">
        <v>163</v>
      </c>
      <c r="O45" s="67">
        <v>179</v>
      </c>
      <c r="P45" s="67">
        <v>144</v>
      </c>
      <c r="Q45" s="67">
        <v>984</v>
      </c>
      <c r="R45" s="67">
        <v>150</v>
      </c>
      <c r="S45" s="67">
        <v>177</v>
      </c>
      <c r="T45" s="67">
        <v>149</v>
      </c>
      <c r="U45" s="67">
        <v>158</v>
      </c>
      <c r="V45" s="67">
        <v>199</v>
      </c>
      <c r="W45" s="67">
        <v>147</v>
      </c>
      <c r="X45" s="67">
        <v>980</v>
      </c>
      <c r="Y45" s="67">
        <v>157</v>
      </c>
      <c r="Z45" s="67">
        <v>160</v>
      </c>
      <c r="AA45" s="67">
        <v>159</v>
      </c>
      <c r="AB45" s="67">
        <v>160</v>
      </c>
      <c r="AC45" s="67">
        <v>141</v>
      </c>
      <c r="AD45" s="67">
        <v>152</v>
      </c>
      <c r="AE45" s="67">
        <v>929</v>
      </c>
      <c r="AF45" s="67">
        <v>3942</v>
      </c>
      <c r="AG45" s="68">
        <v>164.25</v>
      </c>
    </row>
    <row r="46" spans="1:33" ht="12.75">
      <c r="A46" s="27">
        <v>41</v>
      </c>
      <c r="B46" s="66" t="s">
        <v>22</v>
      </c>
      <c r="C46" s="66" t="s">
        <v>21</v>
      </c>
      <c r="D46" s="67">
        <v>176</v>
      </c>
      <c r="E46" s="67">
        <v>200</v>
      </c>
      <c r="F46" s="67">
        <v>166</v>
      </c>
      <c r="G46" s="67">
        <v>164</v>
      </c>
      <c r="H46" s="67">
        <v>172</v>
      </c>
      <c r="I46" s="67">
        <v>145</v>
      </c>
      <c r="J46" s="67">
        <v>1023</v>
      </c>
      <c r="K46" s="67">
        <v>196</v>
      </c>
      <c r="L46" s="67">
        <v>150</v>
      </c>
      <c r="M46" s="67">
        <v>111</v>
      </c>
      <c r="N46" s="67">
        <v>169</v>
      </c>
      <c r="O46" s="67">
        <v>152</v>
      </c>
      <c r="P46" s="67">
        <v>178</v>
      </c>
      <c r="Q46" s="67">
        <v>956</v>
      </c>
      <c r="R46" s="67">
        <v>146</v>
      </c>
      <c r="S46" s="67">
        <v>137</v>
      </c>
      <c r="T46" s="67">
        <v>212</v>
      </c>
      <c r="U46" s="67">
        <v>140</v>
      </c>
      <c r="V46" s="67">
        <v>156</v>
      </c>
      <c r="W46" s="67">
        <v>177</v>
      </c>
      <c r="X46" s="67">
        <v>968</v>
      </c>
      <c r="Y46" s="67">
        <v>148</v>
      </c>
      <c r="Z46" s="67">
        <v>180</v>
      </c>
      <c r="AA46" s="67">
        <v>180</v>
      </c>
      <c r="AB46" s="67">
        <v>135</v>
      </c>
      <c r="AC46" s="67">
        <v>153</v>
      </c>
      <c r="AD46" s="67">
        <v>154</v>
      </c>
      <c r="AE46" s="67">
        <v>950</v>
      </c>
      <c r="AF46" s="67">
        <v>3897</v>
      </c>
      <c r="AG46" s="68">
        <v>162.375</v>
      </c>
    </row>
    <row r="47" spans="1:33" ht="12.75">
      <c r="A47" s="27">
        <v>42</v>
      </c>
      <c r="B47" s="66" t="s">
        <v>88</v>
      </c>
      <c r="C47" s="66" t="s">
        <v>72</v>
      </c>
      <c r="D47" s="67">
        <v>148</v>
      </c>
      <c r="E47" s="67">
        <v>131</v>
      </c>
      <c r="F47" s="67">
        <v>152</v>
      </c>
      <c r="G47" s="67">
        <v>145</v>
      </c>
      <c r="H47" s="67">
        <v>153</v>
      </c>
      <c r="I47" s="67">
        <v>159</v>
      </c>
      <c r="J47" s="67">
        <v>888</v>
      </c>
      <c r="K47" s="67">
        <v>138</v>
      </c>
      <c r="L47" s="67">
        <v>175</v>
      </c>
      <c r="M47" s="67">
        <v>179</v>
      </c>
      <c r="N47" s="67">
        <v>169</v>
      </c>
      <c r="O47" s="67">
        <v>199</v>
      </c>
      <c r="P47" s="67">
        <v>150</v>
      </c>
      <c r="Q47" s="67">
        <v>1010</v>
      </c>
      <c r="R47" s="67">
        <v>162</v>
      </c>
      <c r="S47" s="67">
        <v>158</v>
      </c>
      <c r="T47" s="67">
        <v>172</v>
      </c>
      <c r="U47" s="67">
        <v>190</v>
      </c>
      <c r="V47" s="67">
        <v>156</v>
      </c>
      <c r="W47" s="67">
        <v>147</v>
      </c>
      <c r="X47" s="67">
        <v>985</v>
      </c>
      <c r="Y47" s="67">
        <v>146</v>
      </c>
      <c r="Z47" s="67">
        <v>176</v>
      </c>
      <c r="AA47" s="67">
        <v>134</v>
      </c>
      <c r="AB47" s="67">
        <v>203</v>
      </c>
      <c r="AC47" s="67">
        <v>146</v>
      </c>
      <c r="AD47" s="67">
        <v>165</v>
      </c>
      <c r="AE47" s="67">
        <v>970</v>
      </c>
      <c r="AF47" s="67">
        <v>3853</v>
      </c>
      <c r="AG47" s="68">
        <v>160.54166666666666</v>
      </c>
    </row>
    <row r="48" spans="1:33" ht="12.75">
      <c r="A48" s="27">
        <v>43</v>
      </c>
      <c r="B48" s="66" t="s">
        <v>63</v>
      </c>
      <c r="C48" s="66" t="s">
        <v>61</v>
      </c>
      <c r="D48" s="67">
        <v>148</v>
      </c>
      <c r="E48" s="67">
        <v>130</v>
      </c>
      <c r="F48" s="67">
        <v>169</v>
      </c>
      <c r="G48" s="67">
        <v>152</v>
      </c>
      <c r="H48" s="67">
        <v>133</v>
      </c>
      <c r="I48" s="67">
        <v>127</v>
      </c>
      <c r="J48" s="67">
        <v>859</v>
      </c>
      <c r="K48" s="67">
        <v>157</v>
      </c>
      <c r="L48" s="67">
        <v>135</v>
      </c>
      <c r="M48" s="67">
        <v>166</v>
      </c>
      <c r="N48" s="67">
        <v>157</v>
      </c>
      <c r="O48" s="67">
        <v>174</v>
      </c>
      <c r="P48" s="67">
        <v>159</v>
      </c>
      <c r="Q48" s="67">
        <v>948</v>
      </c>
      <c r="R48" s="67">
        <v>132</v>
      </c>
      <c r="S48" s="67">
        <v>112</v>
      </c>
      <c r="T48" s="67">
        <v>139</v>
      </c>
      <c r="U48" s="67">
        <v>164</v>
      </c>
      <c r="V48" s="67">
        <v>125</v>
      </c>
      <c r="W48" s="67">
        <v>166</v>
      </c>
      <c r="X48" s="67">
        <v>838</v>
      </c>
      <c r="Y48" s="67">
        <v>168</v>
      </c>
      <c r="Z48" s="67">
        <v>154</v>
      </c>
      <c r="AA48" s="67">
        <v>135</v>
      </c>
      <c r="AB48" s="67">
        <v>115</v>
      </c>
      <c r="AC48" s="67">
        <v>145</v>
      </c>
      <c r="AD48" s="67">
        <v>181</v>
      </c>
      <c r="AE48" s="67">
        <v>898</v>
      </c>
      <c r="AF48" s="67">
        <v>3543</v>
      </c>
      <c r="AG48" s="68">
        <v>147.625</v>
      </c>
    </row>
  </sheetData>
  <mergeCells count="2">
    <mergeCell ref="B1:AG1"/>
    <mergeCell ref="B2:A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Roberto Segura</cp:lastModifiedBy>
  <dcterms:created xsi:type="dcterms:W3CDTF">2009-09-10T16:44:49Z</dcterms:created>
  <dcterms:modified xsi:type="dcterms:W3CDTF">2010-02-03T01:13:36Z</dcterms:modified>
  <cp:category/>
  <cp:version/>
  <cp:contentType/>
  <cp:contentStatus/>
</cp:coreProperties>
</file>