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90" activeTab="4"/>
  </bookViews>
  <sheets>
    <sheet name="equipos" sheetId="1" r:id="rId1"/>
    <sheet name="dobles_mixtos" sheetId="2" r:id="rId2"/>
    <sheet name="sencillos_fem" sheetId="3" r:id="rId3"/>
    <sheet name="sencillos_mas" sheetId="4" r:id="rId4"/>
    <sheet name="dobles_mas" sheetId="5" r:id="rId5"/>
    <sheet name="dobles_fem" sheetId="6" r:id="rId6"/>
    <sheet name="evento_fem" sheetId="7" r:id="rId7"/>
    <sheet name="evento_mas" sheetId="8" r:id="rId8"/>
  </sheets>
  <definedNames/>
  <calcPr fullCalcOnLoad="1"/>
</workbook>
</file>

<file path=xl/sharedStrings.xml><?xml version="1.0" encoding="utf-8"?>
<sst xmlns="http://schemas.openxmlformats.org/spreadsheetml/2006/main" count="297" uniqueCount="79">
  <si>
    <t xml:space="preserve">ARMANDO MARIÑO </t>
  </si>
  <si>
    <t>BOGOTA "A"</t>
  </si>
  <si>
    <t xml:space="preserve">IVAN BETANCOURT </t>
  </si>
  <si>
    <t xml:space="preserve">ANA DE DUNAY </t>
  </si>
  <si>
    <t xml:space="preserve">LUCILA DE BETANCOURT </t>
  </si>
  <si>
    <t xml:space="preserve">CAMILO TORRES </t>
  </si>
  <si>
    <t>CUNDINAMARCA</t>
  </si>
  <si>
    <t xml:space="preserve">STELLA PEDRAZA </t>
  </si>
  <si>
    <t xml:space="preserve">ARTURO VELANDIA </t>
  </si>
  <si>
    <t xml:space="preserve">MA. RUTH MOJICA DE TOVAR </t>
  </si>
  <si>
    <t>DEPORTISTA</t>
  </si>
  <si>
    <t>L1</t>
  </si>
  <si>
    <t>L2</t>
  </si>
  <si>
    <t>L3</t>
  </si>
  <si>
    <t>L4</t>
  </si>
  <si>
    <t>L5</t>
  </si>
  <si>
    <t>L6</t>
  </si>
  <si>
    <t>TOTAL</t>
  </si>
  <si>
    <t>PROMEDIO</t>
  </si>
  <si>
    <t>CAMPEONATO NACIONAL SUPERSENIOR 2009</t>
  </si>
  <si>
    <t>DOBLES FEMENINO</t>
  </si>
  <si>
    <t>DOBLES MASCULINO</t>
  </si>
  <si>
    <t xml:space="preserve">FRANCISCO VARGAS </t>
  </si>
  <si>
    <t xml:space="preserve">JOSUE PLATA </t>
  </si>
  <si>
    <t>SANTANDER</t>
  </si>
  <si>
    <t xml:space="preserve">LUIS PARRA </t>
  </si>
  <si>
    <t xml:space="preserve">ADALBERTO MALDONADO </t>
  </si>
  <si>
    <t>FUERZAS ARMADAS</t>
  </si>
  <si>
    <t xml:space="preserve">OCTAVIO SARMIENTO </t>
  </si>
  <si>
    <t xml:space="preserve">RICARDO SEPULVEDA </t>
  </si>
  <si>
    <t>NARIÑO</t>
  </si>
  <si>
    <t>DOBLES MIXTOS</t>
  </si>
  <si>
    <t xml:space="preserve">ANTONIO VELEZ </t>
  </si>
  <si>
    <t xml:space="preserve">MARTHA PALACIO </t>
  </si>
  <si>
    <t>RISARALDA</t>
  </si>
  <si>
    <t xml:space="preserve">ANA FAJARDO DE SEPULVEDA </t>
  </si>
  <si>
    <t>CAMPEONATO NACIONAL SUPER SENIOR 2009</t>
  </si>
  <si>
    <t>SENCILLOS MASCULINO</t>
  </si>
  <si>
    <t>LIGA</t>
  </si>
  <si>
    <t xml:space="preserve">LUIS FERNANDO MORA </t>
  </si>
  <si>
    <t>BOGOTA</t>
  </si>
  <si>
    <t xml:space="preserve">DANIEL TOJANCI PEREZ </t>
  </si>
  <si>
    <t>ANTIOQUIA</t>
  </si>
  <si>
    <t xml:space="preserve">JOSE MORA </t>
  </si>
  <si>
    <t xml:space="preserve">PASCUAL CARRILLO </t>
  </si>
  <si>
    <t xml:space="preserve">LUIS CARLOS OVALLE </t>
  </si>
  <si>
    <t xml:space="preserve">FRANCISCO VELANDIA </t>
  </si>
  <si>
    <t>BOYACA</t>
  </si>
  <si>
    <t xml:space="preserve">VICTOR SALGUERO </t>
  </si>
  <si>
    <t xml:space="preserve">LUIS HERNANDO CAMPOS </t>
  </si>
  <si>
    <t xml:space="preserve">JORGE VERGEL </t>
  </si>
  <si>
    <t xml:space="preserve">DAVID BETANCOURT </t>
  </si>
  <si>
    <t xml:space="preserve">DIEGO ZUTTA BURBANO </t>
  </si>
  <si>
    <t>SENCILLOS FEMENINO</t>
  </si>
  <si>
    <t>EQUIPOS</t>
  </si>
  <si>
    <t>L7</t>
  </si>
  <si>
    <t>L8</t>
  </si>
  <si>
    <t>L9</t>
  </si>
  <si>
    <t>L10</t>
  </si>
  <si>
    <t>L11</t>
  </si>
  <si>
    <t>L12</t>
  </si>
  <si>
    <t>DOBLES</t>
  </si>
  <si>
    <t>L13</t>
  </si>
  <si>
    <t>L14</t>
  </si>
  <si>
    <t>L15</t>
  </si>
  <si>
    <t>L16</t>
  </si>
  <si>
    <t>L17</t>
  </si>
  <si>
    <t>L18</t>
  </si>
  <si>
    <t>MIXTOS</t>
  </si>
  <si>
    <t>L19</t>
  </si>
  <si>
    <t>L20</t>
  </si>
  <si>
    <t>L21</t>
  </si>
  <si>
    <t>L22</t>
  </si>
  <si>
    <t>L23</t>
  </si>
  <si>
    <t>L24</t>
  </si>
  <si>
    <t>SENCILLOS</t>
  </si>
  <si>
    <t>TODO EVENTO MASCULINO</t>
  </si>
  <si>
    <t>TODO EVENTO FEMENINO</t>
  </si>
  <si>
    <t>EQUIPOS MIXTOS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</si>
</sst>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/>
    </xf>
    <xf numFmtId="0" fontId="11" fillId="5" borderId="1" xfId="0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6" customWidth="1"/>
    <col min="2" max="2" width="28.28125" style="0" bestFit="1" customWidth="1"/>
    <col min="3" max="8" width="4.00390625" style="1" bestFit="1" customWidth="1"/>
    <col min="9" max="9" width="6.7109375" style="13" bestFit="1" customWidth="1"/>
    <col min="10" max="10" width="11.00390625" style="14" bestFit="1" customWidth="1"/>
    <col min="11" max="16384" width="11.421875" style="0" customWidth="1"/>
  </cols>
  <sheetData>
    <row r="1" spans="2:10" ht="18">
      <c r="B1" s="60" t="s">
        <v>19</v>
      </c>
      <c r="C1" s="60"/>
      <c r="D1" s="60"/>
      <c r="E1" s="60"/>
      <c r="F1" s="60"/>
      <c r="G1" s="60"/>
      <c r="H1" s="60"/>
      <c r="I1" s="60"/>
      <c r="J1" s="60"/>
    </row>
    <row r="2" spans="2:10" ht="18">
      <c r="B2" s="60" t="s">
        <v>78</v>
      </c>
      <c r="C2" s="60"/>
      <c r="D2" s="60"/>
      <c r="E2" s="60"/>
      <c r="F2" s="60"/>
      <c r="G2" s="60"/>
      <c r="H2" s="60"/>
      <c r="I2" s="60"/>
      <c r="J2" s="60"/>
    </row>
    <row r="5" spans="2:10" ht="15.75"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2" t="s">
        <v>18</v>
      </c>
    </row>
    <row r="7" spans="1:10" ht="15.75">
      <c r="A7" s="6">
        <v>1</v>
      </c>
      <c r="B7" s="4" t="s">
        <v>0</v>
      </c>
      <c r="C7" s="5">
        <v>194</v>
      </c>
      <c r="D7" s="5">
        <v>188</v>
      </c>
      <c r="E7" s="5">
        <v>185</v>
      </c>
      <c r="F7" s="5">
        <v>231</v>
      </c>
      <c r="G7" s="5">
        <v>186</v>
      </c>
      <c r="H7" s="5">
        <v>178</v>
      </c>
      <c r="I7" s="2">
        <f>SUM(C7:H7)</f>
        <v>1162</v>
      </c>
      <c r="J7" s="3">
        <f>I7/6</f>
        <v>193.66666666666666</v>
      </c>
    </row>
    <row r="8" spans="2:10" ht="15.75">
      <c r="B8" s="4" t="s">
        <v>2</v>
      </c>
      <c r="C8" s="5">
        <v>147</v>
      </c>
      <c r="D8" s="5">
        <v>162</v>
      </c>
      <c r="E8" s="5">
        <v>223</v>
      </c>
      <c r="F8" s="5">
        <v>166</v>
      </c>
      <c r="G8" s="5">
        <v>210</v>
      </c>
      <c r="H8" s="5">
        <v>191</v>
      </c>
      <c r="I8" s="2">
        <f>SUM(C8:H8)</f>
        <v>1099</v>
      </c>
      <c r="J8" s="3">
        <f aca="true" t="shared" si="0" ref="J8:J16">I8/6</f>
        <v>183.16666666666666</v>
      </c>
    </row>
    <row r="9" spans="2:10" ht="15.75">
      <c r="B9" s="4" t="s">
        <v>3</v>
      </c>
      <c r="C9" s="5">
        <v>124</v>
      </c>
      <c r="D9" s="5">
        <v>180</v>
      </c>
      <c r="E9" s="5">
        <v>178</v>
      </c>
      <c r="F9" s="5">
        <v>187</v>
      </c>
      <c r="G9" s="5">
        <v>180</v>
      </c>
      <c r="H9" s="5">
        <v>161</v>
      </c>
      <c r="I9" s="2">
        <f>SUM(C9:H9)</f>
        <v>1010</v>
      </c>
      <c r="J9" s="3">
        <f t="shared" si="0"/>
        <v>168.33333333333334</v>
      </c>
    </row>
    <row r="10" spans="2:10" ht="15.75">
      <c r="B10" s="4" t="s">
        <v>4</v>
      </c>
      <c r="C10" s="5">
        <v>141</v>
      </c>
      <c r="D10" s="5">
        <v>169</v>
      </c>
      <c r="E10" s="5">
        <v>161</v>
      </c>
      <c r="F10" s="5">
        <v>140</v>
      </c>
      <c r="G10" s="5">
        <v>167</v>
      </c>
      <c r="H10" s="5">
        <v>174</v>
      </c>
      <c r="I10" s="2">
        <f>SUM(C10:H10)</f>
        <v>952</v>
      </c>
      <c r="J10" s="3">
        <f t="shared" si="0"/>
        <v>158.66666666666666</v>
      </c>
    </row>
    <row r="11" spans="2:10" ht="15.75">
      <c r="B11" s="15" t="s">
        <v>1</v>
      </c>
      <c r="C11" s="16">
        <f aca="true" t="shared" si="1" ref="C11:I11">SUM(C7:C10)</f>
        <v>606</v>
      </c>
      <c r="D11" s="16">
        <f t="shared" si="1"/>
        <v>699</v>
      </c>
      <c r="E11" s="16">
        <f t="shared" si="1"/>
        <v>747</v>
      </c>
      <c r="F11" s="16">
        <f t="shared" si="1"/>
        <v>724</v>
      </c>
      <c r="G11" s="16">
        <f t="shared" si="1"/>
        <v>743</v>
      </c>
      <c r="H11" s="16">
        <f t="shared" si="1"/>
        <v>704</v>
      </c>
      <c r="I11" s="16">
        <f t="shared" si="1"/>
        <v>4223</v>
      </c>
      <c r="J11" s="17">
        <f>I11/24</f>
        <v>175.95833333333334</v>
      </c>
    </row>
    <row r="13" spans="1:10" ht="15.75">
      <c r="A13" s="6">
        <v>2</v>
      </c>
      <c r="B13" s="4" t="s">
        <v>5</v>
      </c>
      <c r="C13" s="5">
        <v>131</v>
      </c>
      <c r="D13" s="5">
        <v>202</v>
      </c>
      <c r="E13" s="5">
        <v>171</v>
      </c>
      <c r="F13" s="5">
        <v>170</v>
      </c>
      <c r="G13" s="5">
        <v>164</v>
      </c>
      <c r="H13" s="5">
        <v>177</v>
      </c>
      <c r="I13" s="2">
        <f>SUM(C13:H13)</f>
        <v>1015</v>
      </c>
      <c r="J13" s="3">
        <f t="shared" si="0"/>
        <v>169.16666666666666</v>
      </c>
    </row>
    <row r="14" spans="2:10" ht="15.75">
      <c r="B14" s="4" t="s">
        <v>7</v>
      </c>
      <c r="C14" s="5">
        <v>178</v>
      </c>
      <c r="D14" s="5">
        <v>178</v>
      </c>
      <c r="E14" s="5">
        <v>138</v>
      </c>
      <c r="F14" s="5">
        <v>171</v>
      </c>
      <c r="G14" s="5">
        <v>160</v>
      </c>
      <c r="H14" s="5">
        <v>137</v>
      </c>
      <c r="I14" s="2">
        <f>SUM(C14:H14)</f>
        <v>962</v>
      </c>
      <c r="J14" s="3">
        <f t="shared" si="0"/>
        <v>160.33333333333334</v>
      </c>
    </row>
    <row r="15" spans="2:10" ht="15.75">
      <c r="B15" s="4" t="s">
        <v>8</v>
      </c>
      <c r="C15" s="5">
        <v>199</v>
      </c>
      <c r="D15" s="5">
        <v>126</v>
      </c>
      <c r="E15" s="5">
        <v>134</v>
      </c>
      <c r="F15" s="5">
        <v>156</v>
      </c>
      <c r="G15" s="5">
        <v>138</v>
      </c>
      <c r="H15" s="5">
        <v>137</v>
      </c>
      <c r="I15" s="2">
        <f>SUM(C15:H15)</f>
        <v>890</v>
      </c>
      <c r="J15" s="3">
        <f t="shared" si="0"/>
        <v>148.33333333333334</v>
      </c>
    </row>
    <row r="16" spans="2:10" ht="15.75">
      <c r="B16" s="4" t="s">
        <v>9</v>
      </c>
      <c r="C16" s="5">
        <v>119</v>
      </c>
      <c r="D16" s="5">
        <v>123</v>
      </c>
      <c r="E16" s="5">
        <v>130</v>
      </c>
      <c r="F16" s="5">
        <v>120</v>
      </c>
      <c r="G16" s="5">
        <v>146</v>
      </c>
      <c r="H16" s="5">
        <v>155</v>
      </c>
      <c r="I16" s="2">
        <f>SUM(C16:H16)</f>
        <v>793</v>
      </c>
      <c r="J16" s="3">
        <f t="shared" si="0"/>
        <v>132.16666666666666</v>
      </c>
    </row>
    <row r="17" spans="2:10" ht="15.75">
      <c r="B17" s="18" t="s">
        <v>6</v>
      </c>
      <c r="C17" s="19">
        <f aca="true" t="shared" si="2" ref="C17:I17">SUM(C13:C16)</f>
        <v>627</v>
      </c>
      <c r="D17" s="19">
        <f t="shared" si="2"/>
        <v>629</v>
      </c>
      <c r="E17" s="19">
        <f t="shared" si="2"/>
        <v>573</v>
      </c>
      <c r="F17" s="19">
        <f t="shared" si="2"/>
        <v>617</v>
      </c>
      <c r="G17" s="19">
        <f t="shared" si="2"/>
        <v>608</v>
      </c>
      <c r="H17" s="19">
        <f t="shared" si="2"/>
        <v>606</v>
      </c>
      <c r="I17" s="19">
        <f t="shared" si="2"/>
        <v>3660</v>
      </c>
      <c r="J17" s="20">
        <f>I17/24</f>
        <v>152.5</v>
      </c>
    </row>
  </sheetData>
  <mergeCells count="2">
    <mergeCell ref="B1:J1"/>
    <mergeCell ref="B2:J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C4" sqref="C4"/>
    </sheetView>
  </sheetViews>
  <sheetFormatPr defaultColWidth="9.140625" defaultRowHeight="12.75"/>
  <cols>
    <col min="1" max="1" width="4.28125" style="0" customWidth="1"/>
    <col min="2" max="2" width="4.8515625" style="6" customWidth="1"/>
    <col min="3" max="3" width="30.00390625" style="0" bestFit="1" customWidth="1"/>
    <col min="4" max="9" width="4.00390625" style="1" bestFit="1" customWidth="1"/>
    <col min="10" max="10" width="6.7109375" style="13" bestFit="1" customWidth="1"/>
    <col min="11" max="11" width="11.00390625" style="14" bestFit="1" customWidth="1"/>
    <col min="12" max="16384" width="11.421875" style="0" customWidth="1"/>
  </cols>
  <sheetData>
    <row r="1" spans="3:11" ht="18">
      <c r="C1" s="60" t="s">
        <v>19</v>
      </c>
      <c r="D1" s="60"/>
      <c r="E1" s="60"/>
      <c r="F1" s="60"/>
      <c r="G1" s="60"/>
      <c r="H1" s="60"/>
      <c r="I1" s="60"/>
      <c r="J1" s="60"/>
      <c r="K1" s="60"/>
    </row>
    <row r="2" spans="3:11" ht="18">
      <c r="C2" s="60" t="s">
        <v>31</v>
      </c>
      <c r="D2" s="60"/>
      <c r="E2" s="60"/>
      <c r="F2" s="60"/>
      <c r="G2" s="60"/>
      <c r="H2" s="60"/>
      <c r="I2" s="60"/>
      <c r="J2" s="60"/>
      <c r="K2" s="60"/>
    </row>
    <row r="4" spans="3:11" ht="15.75">
      <c r="C4" s="10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2" t="s">
        <v>18</v>
      </c>
    </row>
    <row r="6" spans="2:11" ht="15.75">
      <c r="B6" s="6">
        <v>1</v>
      </c>
      <c r="C6" s="4" t="s">
        <v>2</v>
      </c>
      <c r="D6" s="5">
        <v>200</v>
      </c>
      <c r="E6" s="5">
        <v>154</v>
      </c>
      <c r="F6" s="5">
        <v>233</v>
      </c>
      <c r="G6" s="5">
        <v>245</v>
      </c>
      <c r="H6" s="5">
        <v>177</v>
      </c>
      <c r="I6" s="5">
        <v>244</v>
      </c>
      <c r="J6" s="2">
        <f>SUM(D6:I6)</f>
        <v>1253</v>
      </c>
      <c r="K6" s="3">
        <f>J6/6</f>
        <v>208.83333333333334</v>
      </c>
    </row>
    <row r="7" spans="3:11" ht="15.75">
      <c r="C7" s="4" t="s">
        <v>3</v>
      </c>
      <c r="D7" s="5">
        <v>185</v>
      </c>
      <c r="E7" s="5">
        <v>155</v>
      </c>
      <c r="F7" s="5">
        <v>168</v>
      </c>
      <c r="G7" s="5">
        <v>138</v>
      </c>
      <c r="H7" s="5">
        <v>203</v>
      </c>
      <c r="I7" s="5">
        <v>170</v>
      </c>
      <c r="J7" s="2">
        <f>SUM(D7:I7)</f>
        <v>1019</v>
      </c>
      <c r="K7" s="3">
        <f>J7/6</f>
        <v>169.83333333333334</v>
      </c>
    </row>
    <row r="8" spans="2:11" s="31" customFormat="1" ht="15.75">
      <c r="B8" s="6"/>
      <c r="C8" s="15" t="s">
        <v>1</v>
      </c>
      <c r="D8" s="16">
        <f aca="true" t="shared" si="0" ref="D8:I8">SUM(D6:D7)</f>
        <v>385</v>
      </c>
      <c r="E8" s="16">
        <f t="shared" si="0"/>
        <v>309</v>
      </c>
      <c r="F8" s="16">
        <f t="shared" si="0"/>
        <v>401</v>
      </c>
      <c r="G8" s="16">
        <f t="shared" si="0"/>
        <v>383</v>
      </c>
      <c r="H8" s="16">
        <f t="shared" si="0"/>
        <v>380</v>
      </c>
      <c r="I8" s="16">
        <f t="shared" si="0"/>
        <v>414</v>
      </c>
      <c r="J8" s="16">
        <f>SUM(D8:I8)</f>
        <v>2272</v>
      </c>
      <c r="K8" s="17">
        <f>J8/12</f>
        <v>189.33333333333334</v>
      </c>
    </row>
    <row r="10" spans="2:11" ht="15.75">
      <c r="B10" s="6">
        <v>2</v>
      </c>
      <c r="C10" s="4" t="s">
        <v>0</v>
      </c>
      <c r="D10" s="5">
        <v>196</v>
      </c>
      <c r="E10" s="5">
        <v>184</v>
      </c>
      <c r="F10" s="5">
        <v>135</v>
      </c>
      <c r="G10" s="5">
        <v>223</v>
      </c>
      <c r="H10" s="5">
        <v>212</v>
      </c>
      <c r="I10" s="5">
        <v>153</v>
      </c>
      <c r="J10" s="2">
        <f>SUM(D10:I10)</f>
        <v>1103</v>
      </c>
      <c r="K10" s="3">
        <f>J10/6</f>
        <v>183.83333333333334</v>
      </c>
    </row>
    <row r="11" spans="3:11" ht="15.75">
      <c r="C11" s="4" t="s">
        <v>4</v>
      </c>
      <c r="D11" s="5">
        <v>158</v>
      </c>
      <c r="E11" s="5">
        <v>173</v>
      </c>
      <c r="F11" s="5">
        <v>184</v>
      </c>
      <c r="G11" s="5">
        <v>205</v>
      </c>
      <c r="H11" s="5">
        <v>157</v>
      </c>
      <c r="I11" s="5">
        <v>193</v>
      </c>
      <c r="J11" s="2">
        <f>SUM(D11:I11)</f>
        <v>1070</v>
      </c>
      <c r="K11" s="3">
        <f>J11/6</f>
        <v>178.33333333333334</v>
      </c>
    </row>
    <row r="12" spans="3:11" ht="15.75">
      <c r="C12" s="18" t="s">
        <v>1</v>
      </c>
      <c r="D12" s="19">
        <f aca="true" t="shared" si="1" ref="D12:I12">SUM(D10:D11)</f>
        <v>354</v>
      </c>
      <c r="E12" s="19">
        <f t="shared" si="1"/>
        <v>357</v>
      </c>
      <c r="F12" s="19">
        <f t="shared" si="1"/>
        <v>319</v>
      </c>
      <c r="G12" s="19">
        <f t="shared" si="1"/>
        <v>428</v>
      </c>
      <c r="H12" s="19">
        <f t="shared" si="1"/>
        <v>369</v>
      </c>
      <c r="I12" s="19">
        <f t="shared" si="1"/>
        <v>346</v>
      </c>
      <c r="J12" s="19">
        <f>SUM(D12:I12)</f>
        <v>2173</v>
      </c>
      <c r="K12" s="20">
        <f>J12/12</f>
        <v>181.08333333333334</v>
      </c>
    </row>
    <row r="13" ht="15.75">
      <c r="C13" s="4"/>
    </row>
    <row r="14" spans="2:11" ht="15.75">
      <c r="B14" s="6">
        <v>3</v>
      </c>
      <c r="C14" s="4" t="s">
        <v>32</v>
      </c>
      <c r="D14" s="5">
        <v>120</v>
      </c>
      <c r="E14" s="5">
        <v>190</v>
      </c>
      <c r="F14" s="5">
        <v>201</v>
      </c>
      <c r="G14" s="5">
        <v>170</v>
      </c>
      <c r="H14" s="5">
        <v>162</v>
      </c>
      <c r="I14" s="5">
        <v>175</v>
      </c>
      <c r="J14" s="2">
        <f>SUM(D14:I14)</f>
        <v>1018</v>
      </c>
      <c r="K14" s="3">
        <f>J14/6</f>
        <v>169.66666666666666</v>
      </c>
    </row>
    <row r="15" spans="3:11" ht="15.75">
      <c r="C15" s="4" t="s">
        <v>33</v>
      </c>
      <c r="D15" s="5">
        <v>155</v>
      </c>
      <c r="E15" s="5">
        <v>176</v>
      </c>
      <c r="F15" s="5">
        <v>135</v>
      </c>
      <c r="G15" s="5">
        <v>164</v>
      </c>
      <c r="H15" s="5">
        <v>142</v>
      </c>
      <c r="I15" s="5">
        <v>169</v>
      </c>
      <c r="J15" s="2">
        <f>SUM(D15:I15)</f>
        <v>941</v>
      </c>
      <c r="K15" s="3">
        <f>J15/6</f>
        <v>156.83333333333334</v>
      </c>
    </row>
    <row r="16" spans="3:11" ht="15.75">
      <c r="C16" s="37" t="s">
        <v>34</v>
      </c>
      <c r="D16" s="35">
        <f aca="true" t="shared" si="2" ref="D16:I16">SUM(D14:D15)</f>
        <v>275</v>
      </c>
      <c r="E16" s="35">
        <f t="shared" si="2"/>
        <v>366</v>
      </c>
      <c r="F16" s="35">
        <f t="shared" si="2"/>
        <v>336</v>
      </c>
      <c r="G16" s="35">
        <f t="shared" si="2"/>
        <v>334</v>
      </c>
      <c r="H16" s="35">
        <f t="shared" si="2"/>
        <v>304</v>
      </c>
      <c r="I16" s="35">
        <f t="shared" si="2"/>
        <v>344</v>
      </c>
      <c r="J16" s="35">
        <f>SUM(D16:I16)</f>
        <v>1959</v>
      </c>
      <c r="K16" s="36">
        <f>J16/12</f>
        <v>163.25</v>
      </c>
    </row>
    <row r="18" spans="2:11" ht="15.75">
      <c r="B18" s="6">
        <v>4</v>
      </c>
      <c r="C18" s="4" t="s">
        <v>28</v>
      </c>
      <c r="D18" s="5">
        <v>189</v>
      </c>
      <c r="E18" s="5">
        <v>202</v>
      </c>
      <c r="F18" s="5">
        <v>170</v>
      </c>
      <c r="G18" s="5">
        <v>131</v>
      </c>
      <c r="H18" s="5">
        <v>186</v>
      </c>
      <c r="I18" s="5">
        <v>200</v>
      </c>
      <c r="J18" s="2">
        <f>SUM(D18:I18)</f>
        <v>1078</v>
      </c>
      <c r="K18" s="3">
        <f>J18/6</f>
        <v>179.66666666666666</v>
      </c>
    </row>
    <row r="19" spans="3:11" ht="15.75">
      <c r="C19" s="4" t="s">
        <v>35</v>
      </c>
      <c r="D19" s="5">
        <v>129</v>
      </c>
      <c r="E19" s="5">
        <v>151</v>
      </c>
      <c r="F19" s="5">
        <v>137</v>
      </c>
      <c r="G19" s="5">
        <v>135</v>
      </c>
      <c r="H19" s="5">
        <v>180</v>
      </c>
      <c r="I19" s="5">
        <v>148</v>
      </c>
      <c r="J19" s="2">
        <f>SUM(D19:I19)</f>
        <v>880</v>
      </c>
      <c r="K19" s="3">
        <f>J19/6</f>
        <v>146.66666666666666</v>
      </c>
    </row>
    <row r="20" spans="3:11" ht="15.75">
      <c r="C20" s="10" t="s">
        <v>30</v>
      </c>
      <c r="D20" s="11">
        <f aca="true" t="shared" si="3" ref="D20:I20">SUM(D18:D19)</f>
        <v>318</v>
      </c>
      <c r="E20" s="11">
        <f t="shared" si="3"/>
        <v>353</v>
      </c>
      <c r="F20" s="11">
        <f t="shared" si="3"/>
        <v>307</v>
      </c>
      <c r="G20" s="11">
        <f t="shared" si="3"/>
        <v>266</v>
      </c>
      <c r="H20" s="11">
        <f t="shared" si="3"/>
        <v>366</v>
      </c>
      <c r="I20" s="11">
        <f t="shared" si="3"/>
        <v>348</v>
      </c>
      <c r="J20" s="11">
        <f>SUM(D20:I20)</f>
        <v>1958</v>
      </c>
      <c r="K20" s="12">
        <f>J20/12</f>
        <v>163.16666666666666</v>
      </c>
    </row>
    <row r="22" spans="2:11" ht="15.75">
      <c r="B22" s="6">
        <v>5</v>
      </c>
      <c r="C22" s="4" t="s">
        <v>8</v>
      </c>
      <c r="D22" s="5">
        <v>200</v>
      </c>
      <c r="E22" s="5">
        <v>146</v>
      </c>
      <c r="F22" s="5">
        <v>202</v>
      </c>
      <c r="G22" s="5">
        <v>215</v>
      </c>
      <c r="H22" s="5">
        <v>170</v>
      </c>
      <c r="I22" s="5">
        <v>151</v>
      </c>
      <c r="J22" s="2">
        <f>SUM(D22:I22)</f>
        <v>1084</v>
      </c>
      <c r="K22" s="3">
        <f>J22/6</f>
        <v>180.66666666666666</v>
      </c>
    </row>
    <row r="23" spans="3:11" ht="15.75">
      <c r="C23" s="4" t="s">
        <v>9</v>
      </c>
      <c r="D23" s="5">
        <v>150</v>
      </c>
      <c r="E23" s="5">
        <v>143</v>
      </c>
      <c r="F23" s="5">
        <v>148</v>
      </c>
      <c r="G23" s="5">
        <v>115</v>
      </c>
      <c r="H23" s="5">
        <v>126</v>
      </c>
      <c r="I23" s="5">
        <v>154</v>
      </c>
      <c r="J23" s="2">
        <f>SUM(D23:I23)</f>
        <v>836</v>
      </c>
      <c r="K23" s="3">
        <f>J23/6</f>
        <v>139.33333333333334</v>
      </c>
    </row>
    <row r="24" spans="3:11" ht="15.75">
      <c r="C24" s="10" t="s">
        <v>6</v>
      </c>
      <c r="D24" s="11">
        <f aca="true" t="shared" si="4" ref="D24:I24">SUM(D22:D23)</f>
        <v>350</v>
      </c>
      <c r="E24" s="11">
        <f t="shared" si="4"/>
        <v>289</v>
      </c>
      <c r="F24" s="11">
        <f t="shared" si="4"/>
        <v>350</v>
      </c>
      <c r="G24" s="11">
        <f t="shared" si="4"/>
        <v>330</v>
      </c>
      <c r="H24" s="11">
        <f t="shared" si="4"/>
        <v>296</v>
      </c>
      <c r="I24" s="11">
        <f t="shared" si="4"/>
        <v>305</v>
      </c>
      <c r="J24" s="11">
        <f>SUM(D24:I24)</f>
        <v>1920</v>
      </c>
      <c r="K24" s="12">
        <f>J24/12</f>
        <v>160</v>
      </c>
    </row>
    <row r="25" ht="15.75">
      <c r="C25" s="4"/>
    </row>
    <row r="26" spans="2:11" ht="15.75">
      <c r="B26" s="6">
        <v>6</v>
      </c>
      <c r="C26" s="4" t="s">
        <v>5</v>
      </c>
      <c r="D26" s="5">
        <v>150</v>
      </c>
      <c r="E26" s="5">
        <v>186</v>
      </c>
      <c r="F26" s="5">
        <v>132</v>
      </c>
      <c r="G26" s="5">
        <v>191</v>
      </c>
      <c r="H26" s="5">
        <v>140</v>
      </c>
      <c r="I26" s="5">
        <v>146</v>
      </c>
      <c r="J26" s="2">
        <f>SUM(D26:I26)</f>
        <v>945</v>
      </c>
      <c r="K26" s="3">
        <f>J26/6</f>
        <v>157.5</v>
      </c>
    </row>
    <row r="27" spans="3:11" ht="15.75">
      <c r="C27" s="4" t="s">
        <v>7</v>
      </c>
      <c r="D27" s="5">
        <v>165</v>
      </c>
      <c r="E27" s="5">
        <v>157</v>
      </c>
      <c r="F27" s="5">
        <v>183</v>
      </c>
      <c r="G27" s="5">
        <v>138</v>
      </c>
      <c r="H27" s="5">
        <v>139</v>
      </c>
      <c r="I27" s="5">
        <v>146</v>
      </c>
      <c r="J27" s="2">
        <f>SUM(D27:I27)</f>
        <v>928</v>
      </c>
      <c r="K27" s="3">
        <f>J27/6</f>
        <v>154.66666666666666</v>
      </c>
    </row>
    <row r="28" spans="3:11" ht="15.75">
      <c r="C28" s="10" t="s">
        <v>6</v>
      </c>
      <c r="D28" s="11">
        <f aca="true" t="shared" si="5" ref="D28:I28">SUM(D26:D27)</f>
        <v>315</v>
      </c>
      <c r="E28" s="11">
        <f t="shared" si="5"/>
        <v>343</v>
      </c>
      <c r="F28" s="11">
        <f t="shared" si="5"/>
        <v>315</v>
      </c>
      <c r="G28" s="11">
        <f t="shared" si="5"/>
        <v>329</v>
      </c>
      <c r="H28" s="11">
        <f t="shared" si="5"/>
        <v>279</v>
      </c>
      <c r="I28" s="11">
        <f t="shared" si="5"/>
        <v>292</v>
      </c>
      <c r="J28" s="11"/>
      <c r="K28" s="12"/>
    </row>
  </sheetData>
  <mergeCells count="2">
    <mergeCell ref="C1:K1"/>
    <mergeCell ref="C2:K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A1">
      <selection activeCell="C4" sqref="C4"/>
    </sheetView>
  </sheetViews>
  <sheetFormatPr defaultColWidth="9.140625" defaultRowHeight="12.75"/>
  <cols>
    <col min="1" max="1" width="4.140625" style="0" customWidth="1"/>
    <col min="2" max="2" width="2.57421875" style="0" bestFit="1" customWidth="1"/>
    <col min="3" max="3" width="30.00390625" style="0" bestFit="1" customWidth="1"/>
    <col min="4" max="4" width="15.8515625" style="0" bestFit="1" customWidth="1"/>
    <col min="5" max="10" width="4.00390625" style="0" bestFit="1" customWidth="1"/>
    <col min="11" max="11" width="7.140625" style="0" bestFit="1" customWidth="1"/>
    <col min="12" max="12" width="11.00390625" style="0" bestFit="1" customWidth="1"/>
    <col min="13" max="16384" width="11.421875" style="0" customWidth="1"/>
  </cols>
  <sheetData>
    <row r="1" spans="2:12" ht="18">
      <c r="B1" s="6"/>
      <c r="C1" s="60" t="s">
        <v>36</v>
      </c>
      <c r="D1" s="60"/>
      <c r="E1" s="60"/>
      <c r="F1" s="60"/>
      <c r="G1" s="60"/>
      <c r="H1" s="60"/>
      <c r="I1" s="60"/>
      <c r="J1" s="60"/>
      <c r="K1" s="60"/>
      <c r="L1" s="60"/>
    </row>
    <row r="2" spans="2:12" ht="18">
      <c r="B2" s="6"/>
      <c r="C2" s="60" t="s">
        <v>53</v>
      </c>
      <c r="D2" s="60"/>
      <c r="E2" s="60"/>
      <c r="F2" s="60"/>
      <c r="G2" s="60"/>
      <c r="H2" s="60"/>
      <c r="I2" s="60"/>
      <c r="J2" s="60"/>
      <c r="K2" s="60"/>
      <c r="L2" s="60"/>
    </row>
    <row r="3" spans="2:12" ht="15.75">
      <c r="B3" s="6"/>
      <c r="E3" s="1"/>
      <c r="F3" s="1"/>
      <c r="G3" s="1"/>
      <c r="H3" s="1"/>
      <c r="I3" s="1"/>
      <c r="J3" s="1"/>
      <c r="K3" s="38"/>
      <c r="L3" s="39"/>
    </row>
    <row r="4" spans="2:12" ht="15.75">
      <c r="B4" s="6"/>
      <c r="C4" s="10" t="s">
        <v>10</v>
      </c>
      <c r="D4" s="10" t="s">
        <v>38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2" t="s">
        <v>18</v>
      </c>
    </row>
    <row r="5" spans="2:12" ht="15.75">
      <c r="B5" s="6"/>
      <c r="E5" s="1"/>
      <c r="F5" s="1"/>
      <c r="G5" s="1"/>
      <c r="H5" s="1"/>
      <c r="I5" s="1"/>
      <c r="J5" s="1"/>
      <c r="K5" s="38"/>
      <c r="L5" s="39"/>
    </row>
    <row r="6" spans="2:12" ht="15.75">
      <c r="B6" s="6">
        <v>1</v>
      </c>
      <c r="C6" s="15" t="s">
        <v>33</v>
      </c>
      <c r="D6" s="15" t="s">
        <v>34</v>
      </c>
      <c r="E6" s="16">
        <v>203</v>
      </c>
      <c r="F6" s="16">
        <v>183</v>
      </c>
      <c r="G6" s="16">
        <v>158</v>
      </c>
      <c r="H6" s="16">
        <v>153</v>
      </c>
      <c r="I6" s="16">
        <v>151</v>
      </c>
      <c r="J6" s="16">
        <v>189</v>
      </c>
      <c r="K6" s="16">
        <v>1037</v>
      </c>
      <c r="L6" s="17">
        <v>172.83333333333334</v>
      </c>
    </row>
    <row r="7" spans="2:12" ht="15.75">
      <c r="B7" s="6">
        <v>2</v>
      </c>
      <c r="C7" s="18" t="s">
        <v>4</v>
      </c>
      <c r="D7" s="18" t="s">
        <v>1</v>
      </c>
      <c r="E7" s="19">
        <v>162</v>
      </c>
      <c r="F7" s="19">
        <v>198</v>
      </c>
      <c r="G7" s="19">
        <v>141</v>
      </c>
      <c r="H7" s="19">
        <v>181</v>
      </c>
      <c r="I7" s="19">
        <v>193</v>
      </c>
      <c r="J7" s="19">
        <v>152</v>
      </c>
      <c r="K7" s="19">
        <v>1027</v>
      </c>
      <c r="L7" s="20">
        <v>171.16666666666666</v>
      </c>
    </row>
    <row r="8" spans="2:12" ht="15.75">
      <c r="B8" s="6">
        <v>3</v>
      </c>
      <c r="C8" s="37" t="s">
        <v>3</v>
      </c>
      <c r="D8" s="37" t="s">
        <v>1</v>
      </c>
      <c r="E8" s="35">
        <v>149</v>
      </c>
      <c r="F8" s="35">
        <v>147</v>
      </c>
      <c r="G8" s="35">
        <v>146</v>
      </c>
      <c r="H8" s="35">
        <v>146</v>
      </c>
      <c r="I8" s="35">
        <v>160</v>
      </c>
      <c r="J8" s="35">
        <v>188</v>
      </c>
      <c r="K8" s="35">
        <v>936</v>
      </c>
      <c r="L8" s="36">
        <v>156</v>
      </c>
    </row>
    <row r="9" spans="2:12" ht="15.75">
      <c r="B9" s="6">
        <v>4</v>
      </c>
      <c r="C9" s="4" t="s">
        <v>7</v>
      </c>
      <c r="D9" s="4" t="s">
        <v>6</v>
      </c>
      <c r="E9" s="5">
        <v>200</v>
      </c>
      <c r="F9" s="5">
        <v>146</v>
      </c>
      <c r="G9" s="5">
        <v>180</v>
      </c>
      <c r="H9" s="5">
        <v>125</v>
      </c>
      <c r="I9" s="5">
        <v>136</v>
      </c>
      <c r="J9" s="5">
        <v>142</v>
      </c>
      <c r="K9" s="40">
        <v>929</v>
      </c>
      <c r="L9" s="41">
        <v>154.83333333333334</v>
      </c>
    </row>
    <row r="10" spans="2:12" ht="15.75">
      <c r="B10" s="6">
        <v>5</v>
      </c>
      <c r="C10" s="4" t="s">
        <v>35</v>
      </c>
      <c r="D10" s="4" t="s">
        <v>30</v>
      </c>
      <c r="E10" s="5">
        <v>144</v>
      </c>
      <c r="F10" s="5">
        <v>157</v>
      </c>
      <c r="G10" s="5">
        <v>129</v>
      </c>
      <c r="H10" s="5">
        <v>153</v>
      </c>
      <c r="I10" s="5">
        <v>168</v>
      </c>
      <c r="J10" s="5">
        <v>166</v>
      </c>
      <c r="K10" s="40">
        <v>917</v>
      </c>
      <c r="L10" s="41">
        <v>152.83333333333334</v>
      </c>
    </row>
    <row r="11" spans="2:12" ht="15.75">
      <c r="B11" s="6">
        <v>6</v>
      </c>
      <c r="C11" s="4" t="s">
        <v>9</v>
      </c>
      <c r="D11" s="4" t="s">
        <v>6</v>
      </c>
      <c r="E11" s="5">
        <v>157</v>
      </c>
      <c r="F11" s="5">
        <v>118</v>
      </c>
      <c r="G11" s="5">
        <v>134</v>
      </c>
      <c r="H11" s="5">
        <v>126</v>
      </c>
      <c r="I11" s="5">
        <v>127</v>
      </c>
      <c r="J11" s="5">
        <v>129</v>
      </c>
      <c r="K11" s="40">
        <v>791</v>
      </c>
      <c r="L11" s="41">
        <v>131.83333333333334</v>
      </c>
    </row>
  </sheetData>
  <mergeCells count="2">
    <mergeCell ref="C1:L1"/>
    <mergeCell ref="C2:L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C4" sqref="C4"/>
    </sheetView>
  </sheetViews>
  <sheetFormatPr defaultColWidth="9.140625" defaultRowHeight="12.75"/>
  <cols>
    <col min="1" max="1" width="4.00390625" style="0" customWidth="1"/>
    <col min="2" max="2" width="5.7109375" style="6" customWidth="1"/>
    <col min="3" max="3" width="28.57421875" style="0" bestFit="1" customWidth="1"/>
    <col min="4" max="4" width="19.28125" style="0" bestFit="1" customWidth="1"/>
    <col min="5" max="10" width="4.00390625" style="1" bestFit="1" customWidth="1"/>
    <col min="11" max="11" width="6.7109375" style="38" bestFit="1" customWidth="1"/>
    <col min="12" max="12" width="11.00390625" style="39" bestFit="1" customWidth="1"/>
    <col min="13" max="16384" width="11.421875" style="0" customWidth="1"/>
  </cols>
  <sheetData>
    <row r="1" spans="3:12" ht="18">
      <c r="C1" s="60" t="s">
        <v>36</v>
      </c>
      <c r="D1" s="60"/>
      <c r="E1" s="60"/>
      <c r="F1" s="60"/>
      <c r="G1" s="60"/>
      <c r="H1" s="60"/>
      <c r="I1" s="60"/>
      <c r="J1" s="60"/>
      <c r="K1" s="60"/>
      <c r="L1" s="60"/>
    </row>
    <row r="2" spans="3:12" ht="18">
      <c r="C2" s="60" t="s">
        <v>37</v>
      </c>
      <c r="D2" s="60"/>
      <c r="E2" s="60"/>
      <c r="F2" s="60"/>
      <c r="G2" s="60"/>
      <c r="H2" s="60"/>
      <c r="I2" s="60"/>
      <c r="J2" s="60"/>
      <c r="K2" s="60"/>
      <c r="L2" s="60"/>
    </row>
    <row r="4" spans="3:12" ht="15.75">
      <c r="C4" s="10" t="s">
        <v>10</v>
      </c>
      <c r="D4" s="10" t="s">
        <v>38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2" t="s">
        <v>18</v>
      </c>
    </row>
    <row r="6" spans="2:12" ht="15.75">
      <c r="B6" s="6">
        <v>1</v>
      </c>
      <c r="C6" s="15" t="s">
        <v>0</v>
      </c>
      <c r="D6" s="15" t="s">
        <v>1</v>
      </c>
      <c r="E6" s="16">
        <v>182</v>
      </c>
      <c r="F6" s="16">
        <v>219</v>
      </c>
      <c r="G6" s="16">
        <v>194</v>
      </c>
      <c r="H6" s="16">
        <v>177</v>
      </c>
      <c r="I6" s="16">
        <v>175</v>
      </c>
      <c r="J6" s="16">
        <v>217</v>
      </c>
      <c r="K6" s="16">
        <v>1164</v>
      </c>
      <c r="L6" s="17">
        <v>194</v>
      </c>
    </row>
    <row r="7" spans="2:12" ht="15.75">
      <c r="B7" s="6">
        <v>2</v>
      </c>
      <c r="C7" s="18" t="s">
        <v>2</v>
      </c>
      <c r="D7" s="18" t="s">
        <v>1</v>
      </c>
      <c r="E7" s="19">
        <v>231</v>
      </c>
      <c r="F7" s="19">
        <v>191</v>
      </c>
      <c r="G7" s="19">
        <v>136</v>
      </c>
      <c r="H7" s="19">
        <v>181</v>
      </c>
      <c r="I7" s="19">
        <v>142</v>
      </c>
      <c r="J7" s="19">
        <v>278</v>
      </c>
      <c r="K7" s="19">
        <v>1159</v>
      </c>
      <c r="L7" s="20">
        <v>193.16666666666666</v>
      </c>
    </row>
    <row r="8" spans="2:12" ht="15.75">
      <c r="B8" s="6">
        <v>3</v>
      </c>
      <c r="C8" s="37" t="s">
        <v>39</v>
      </c>
      <c r="D8" s="37" t="s">
        <v>40</v>
      </c>
      <c r="E8" s="35">
        <v>208</v>
      </c>
      <c r="F8" s="35">
        <v>170</v>
      </c>
      <c r="G8" s="35">
        <v>166</v>
      </c>
      <c r="H8" s="35">
        <v>210</v>
      </c>
      <c r="I8" s="35">
        <v>193</v>
      </c>
      <c r="J8" s="35">
        <v>180</v>
      </c>
      <c r="K8" s="35">
        <v>1127</v>
      </c>
      <c r="L8" s="36">
        <v>187.83333333333334</v>
      </c>
    </row>
    <row r="9" spans="2:12" ht="15.75">
      <c r="B9" s="6">
        <v>4</v>
      </c>
      <c r="C9" s="4" t="s">
        <v>41</v>
      </c>
      <c r="D9" s="4" t="s">
        <v>42</v>
      </c>
      <c r="E9" s="5">
        <v>181</v>
      </c>
      <c r="F9" s="5">
        <v>159</v>
      </c>
      <c r="G9" s="5">
        <v>182</v>
      </c>
      <c r="H9" s="5">
        <v>187</v>
      </c>
      <c r="I9" s="5">
        <v>227</v>
      </c>
      <c r="J9" s="5">
        <v>182</v>
      </c>
      <c r="K9" s="40">
        <v>1118</v>
      </c>
      <c r="L9" s="41">
        <v>186.33333333333334</v>
      </c>
    </row>
    <row r="10" spans="2:12" ht="15.75">
      <c r="B10" s="6">
        <v>5</v>
      </c>
      <c r="C10" s="4" t="s">
        <v>25</v>
      </c>
      <c r="D10" s="4" t="s">
        <v>27</v>
      </c>
      <c r="E10" s="5">
        <v>162</v>
      </c>
      <c r="F10" s="5">
        <v>200</v>
      </c>
      <c r="G10" s="5">
        <v>196</v>
      </c>
      <c r="H10" s="5">
        <v>178</v>
      </c>
      <c r="I10" s="5">
        <v>169</v>
      </c>
      <c r="J10" s="5">
        <v>190</v>
      </c>
      <c r="K10" s="40">
        <v>1095</v>
      </c>
      <c r="L10" s="41">
        <v>182.5</v>
      </c>
    </row>
    <row r="11" spans="2:12" ht="15.75">
      <c r="B11" s="6">
        <v>6</v>
      </c>
      <c r="C11" s="4" t="s">
        <v>43</v>
      </c>
      <c r="D11" s="4" t="s">
        <v>40</v>
      </c>
      <c r="E11" s="5">
        <v>247</v>
      </c>
      <c r="F11" s="5">
        <v>172</v>
      </c>
      <c r="G11" s="5">
        <v>181</v>
      </c>
      <c r="H11" s="5">
        <v>194</v>
      </c>
      <c r="I11" s="5">
        <v>156</v>
      </c>
      <c r="J11" s="5">
        <v>142</v>
      </c>
      <c r="K11" s="40">
        <v>1092</v>
      </c>
      <c r="L11" s="41">
        <v>182</v>
      </c>
    </row>
    <row r="12" spans="2:12" ht="15.75">
      <c r="B12" s="6">
        <v>7</v>
      </c>
      <c r="C12" s="4" t="s">
        <v>44</v>
      </c>
      <c r="D12" s="4" t="s">
        <v>40</v>
      </c>
      <c r="E12" s="5">
        <v>168</v>
      </c>
      <c r="F12" s="5">
        <v>202</v>
      </c>
      <c r="G12" s="5">
        <v>177</v>
      </c>
      <c r="H12" s="5">
        <v>227</v>
      </c>
      <c r="I12" s="5">
        <v>170</v>
      </c>
      <c r="J12" s="5">
        <v>143</v>
      </c>
      <c r="K12" s="40">
        <v>1087</v>
      </c>
      <c r="L12" s="41">
        <v>181.16666666666666</v>
      </c>
    </row>
    <row r="13" spans="2:12" ht="15.75">
      <c r="B13" s="6">
        <v>8</v>
      </c>
      <c r="C13" s="4" t="s">
        <v>45</v>
      </c>
      <c r="D13" s="4" t="s">
        <v>40</v>
      </c>
      <c r="E13" s="5">
        <v>223</v>
      </c>
      <c r="F13" s="5">
        <v>155</v>
      </c>
      <c r="G13" s="5">
        <v>151</v>
      </c>
      <c r="H13" s="5">
        <v>203</v>
      </c>
      <c r="I13" s="5">
        <v>168</v>
      </c>
      <c r="J13" s="5">
        <v>182</v>
      </c>
      <c r="K13" s="40">
        <v>1082</v>
      </c>
      <c r="L13" s="41">
        <v>180.33333333333334</v>
      </c>
    </row>
    <row r="14" spans="2:12" ht="15.75">
      <c r="B14" s="6">
        <v>9</v>
      </c>
      <c r="C14" s="4" t="s">
        <v>46</v>
      </c>
      <c r="D14" s="4" t="s">
        <v>47</v>
      </c>
      <c r="E14" s="5">
        <v>169</v>
      </c>
      <c r="F14" s="5">
        <v>204</v>
      </c>
      <c r="G14" s="5">
        <v>192</v>
      </c>
      <c r="H14" s="5">
        <v>166</v>
      </c>
      <c r="I14" s="5">
        <v>170</v>
      </c>
      <c r="J14" s="5">
        <v>177</v>
      </c>
      <c r="K14" s="40">
        <v>1078</v>
      </c>
      <c r="L14" s="41">
        <v>179.66666666666666</v>
      </c>
    </row>
    <row r="15" spans="2:12" ht="15.75">
      <c r="B15" s="6">
        <v>10</v>
      </c>
      <c r="C15" s="4" t="s">
        <v>28</v>
      </c>
      <c r="D15" s="4" t="s">
        <v>30</v>
      </c>
      <c r="E15" s="5">
        <v>188</v>
      </c>
      <c r="F15" s="5">
        <v>167</v>
      </c>
      <c r="G15" s="5">
        <v>168</v>
      </c>
      <c r="H15" s="5">
        <v>201</v>
      </c>
      <c r="I15" s="5">
        <v>172</v>
      </c>
      <c r="J15" s="5">
        <v>182</v>
      </c>
      <c r="K15" s="40">
        <v>1078</v>
      </c>
      <c r="L15" s="41">
        <v>179.66666666666666</v>
      </c>
    </row>
    <row r="16" spans="2:12" ht="15.75">
      <c r="B16" s="6">
        <v>11</v>
      </c>
      <c r="C16" s="4" t="s">
        <v>5</v>
      </c>
      <c r="D16" s="4" t="s">
        <v>6</v>
      </c>
      <c r="E16" s="5">
        <v>152</v>
      </c>
      <c r="F16" s="5">
        <v>167</v>
      </c>
      <c r="G16" s="5">
        <v>184</v>
      </c>
      <c r="H16" s="5">
        <v>185</v>
      </c>
      <c r="I16" s="5">
        <v>187</v>
      </c>
      <c r="J16" s="5">
        <v>179</v>
      </c>
      <c r="K16" s="40">
        <v>1054</v>
      </c>
      <c r="L16" s="41">
        <v>175.66666666666666</v>
      </c>
    </row>
    <row r="17" spans="2:12" ht="15.75">
      <c r="B17" s="6">
        <v>12</v>
      </c>
      <c r="C17" s="4" t="s">
        <v>23</v>
      </c>
      <c r="D17" s="4" t="s">
        <v>24</v>
      </c>
      <c r="E17" s="5">
        <v>162</v>
      </c>
      <c r="F17" s="5">
        <v>148</v>
      </c>
      <c r="G17" s="5">
        <v>144</v>
      </c>
      <c r="H17" s="5">
        <v>142</v>
      </c>
      <c r="I17" s="5">
        <v>232</v>
      </c>
      <c r="J17" s="5">
        <v>206</v>
      </c>
      <c r="K17" s="40">
        <v>1034</v>
      </c>
      <c r="L17" s="41">
        <v>172.33333333333334</v>
      </c>
    </row>
    <row r="18" spans="2:12" ht="15.75">
      <c r="B18" s="6">
        <v>13</v>
      </c>
      <c r="C18" s="4" t="s">
        <v>48</v>
      </c>
      <c r="D18" s="4" t="s">
        <v>40</v>
      </c>
      <c r="E18" s="5">
        <v>118</v>
      </c>
      <c r="F18" s="5">
        <v>194</v>
      </c>
      <c r="G18" s="5">
        <v>169</v>
      </c>
      <c r="H18" s="5">
        <v>194</v>
      </c>
      <c r="I18" s="5">
        <v>161</v>
      </c>
      <c r="J18" s="5">
        <v>192</v>
      </c>
      <c r="K18" s="40">
        <v>1028</v>
      </c>
      <c r="L18" s="41">
        <v>171.33333333333334</v>
      </c>
    </row>
    <row r="19" spans="2:12" ht="15.75">
      <c r="B19" s="6">
        <v>14</v>
      </c>
      <c r="C19" s="4" t="s">
        <v>49</v>
      </c>
      <c r="D19" s="4" t="s">
        <v>40</v>
      </c>
      <c r="E19" s="5">
        <v>167</v>
      </c>
      <c r="F19" s="5">
        <v>154</v>
      </c>
      <c r="G19" s="5">
        <v>140</v>
      </c>
      <c r="H19" s="5">
        <v>209</v>
      </c>
      <c r="I19" s="5">
        <v>176</v>
      </c>
      <c r="J19" s="5">
        <v>157</v>
      </c>
      <c r="K19" s="40">
        <v>1003</v>
      </c>
      <c r="L19" s="41">
        <v>167.16666666666666</v>
      </c>
    </row>
    <row r="20" spans="2:12" ht="15.75">
      <c r="B20" s="6">
        <v>15</v>
      </c>
      <c r="C20" s="4" t="s">
        <v>50</v>
      </c>
      <c r="D20" s="4" t="s">
        <v>27</v>
      </c>
      <c r="E20" s="5">
        <v>170</v>
      </c>
      <c r="F20" s="5">
        <v>155</v>
      </c>
      <c r="G20" s="5">
        <v>182</v>
      </c>
      <c r="H20" s="5">
        <v>164</v>
      </c>
      <c r="I20" s="5">
        <v>164</v>
      </c>
      <c r="J20" s="5">
        <v>164</v>
      </c>
      <c r="K20" s="40">
        <v>999</v>
      </c>
      <c r="L20" s="41">
        <v>166.5</v>
      </c>
    </row>
    <row r="21" spans="2:12" ht="15.75">
      <c r="B21" s="6">
        <v>16</v>
      </c>
      <c r="C21" s="4" t="s">
        <v>32</v>
      </c>
      <c r="D21" s="4" t="s">
        <v>34</v>
      </c>
      <c r="E21" s="5">
        <v>171</v>
      </c>
      <c r="F21" s="5">
        <v>167</v>
      </c>
      <c r="G21" s="5">
        <v>159</v>
      </c>
      <c r="H21" s="5">
        <v>160</v>
      </c>
      <c r="I21" s="5">
        <v>168</v>
      </c>
      <c r="J21" s="5">
        <v>168</v>
      </c>
      <c r="K21" s="40">
        <v>993</v>
      </c>
      <c r="L21" s="41">
        <v>165.5</v>
      </c>
    </row>
    <row r="22" spans="2:12" ht="15.75">
      <c r="B22" s="6">
        <v>17</v>
      </c>
      <c r="C22" s="4" t="s">
        <v>51</v>
      </c>
      <c r="D22" s="4" t="s">
        <v>40</v>
      </c>
      <c r="E22" s="5">
        <v>172</v>
      </c>
      <c r="F22" s="5">
        <v>178</v>
      </c>
      <c r="G22" s="5">
        <v>170</v>
      </c>
      <c r="H22" s="5">
        <v>161</v>
      </c>
      <c r="I22" s="5">
        <v>154</v>
      </c>
      <c r="J22" s="5">
        <v>155</v>
      </c>
      <c r="K22" s="40">
        <v>990</v>
      </c>
      <c r="L22" s="41">
        <v>165</v>
      </c>
    </row>
    <row r="23" spans="2:12" ht="15.75">
      <c r="B23" s="6">
        <v>18</v>
      </c>
      <c r="C23" s="4" t="s">
        <v>22</v>
      </c>
      <c r="D23" s="4" t="s">
        <v>24</v>
      </c>
      <c r="E23" s="5">
        <v>151</v>
      </c>
      <c r="F23" s="5">
        <v>145</v>
      </c>
      <c r="G23" s="5">
        <v>159</v>
      </c>
      <c r="H23" s="5">
        <v>178</v>
      </c>
      <c r="I23" s="5">
        <v>169</v>
      </c>
      <c r="J23" s="5">
        <v>161</v>
      </c>
      <c r="K23" s="40">
        <v>963</v>
      </c>
      <c r="L23" s="41">
        <v>160.5</v>
      </c>
    </row>
    <row r="24" spans="2:12" ht="15.75">
      <c r="B24" s="6">
        <v>19</v>
      </c>
      <c r="C24" s="4" t="s">
        <v>52</v>
      </c>
      <c r="D24" s="4" t="s">
        <v>30</v>
      </c>
      <c r="E24" s="5">
        <v>166</v>
      </c>
      <c r="F24" s="5">
        <v>200</v>
      </c>
      <c r="G24" s="5">
        <v>153</v>
      </c>
      <c r="H24" s="5">
        <v>176</v>
      </c>
      <c r="I24" s="5">
        <v>114</v>
      </c>
      <c r="J24" s="5">
        <v>114</v>
      </c>
      <c r="K24" s="40">
        <v>923</v>
      </c>
      <c r="L24" s="41">
        <v>153.83333333333334</v>
      </c>
    </row>
    <row r="25" spans="2:12" ht="15.75">
      <c r="B25" s="6">
        <v>20</v>
      </c>
      <c r="C25" s="4" t="s">
        <v>26</v>
      </c>
      <c r="D25" s="4" t="s">
        <v>27</v>
      </c>
      <c r="E25" s="5">
        <v>139</v>
      </c>
      <c r="F25" s="5">
        <v>180</v>
      </c>
      <c r="G25" s="5">
        <v>129</v>
      </c>
      <c r="H25" s="5">
        <v>152</v>
      </c>
      <c r="I25" s="5">
        <v>143</v>
      </c>
      <c r="J25" s="5">
        <v>143</v>
      </c>
      <c r="K25" s="40">
        <v>886</v>
      </c>
      <c r="L25" s="41">
        <v>147.66666666666666</v>
      </c>
    </row>
    <row r="26" spans="2:12" ht="15.75">
      <c r="B26" s="6">
        <v>21</v>
      </c>
      <c r="C26" s="4" t="s">
        <v>8</v>
      </c>
      <c r="D26" s="4" t="s">
        <v>6</v>
      </c>
      <c r="E26" s="5">
        <v>159</v>
      </c>
      <c r="F26" s="5">
        <v>160</v>
      </c>
      <c r="G26" s="5">
        <v>168</v>
      </c>
      <c r="H26" s="5">
        <v>124</v>
      </c>
      <c r="I26" s="5">
        <v>136</v>
      </c>
      <c r="J26" s="5">
        <v>136</v>
      </c>
      <c r="K26" s="40">
        <v>883</v>
      </c>
      <c r="L26" s="41">
        <v>147.16666666666666</v>
      </c>
    </row>
    <row r="27" spans="2:12" ht="15.75">
      <c r="B27" s="6">
        <v>22</v>
      </c>
      <c r="C27" s="4" t="s">
        <v>29</v>
      </c>
      <c r="D27" s="4" t="s">
        <v>30</v>
      </c>
      <c r="E27" s="5">
        <v>142</v>
      </c>
      <c r="F27" s="5">
        <v>105</v>
      </c>
      <c r="G27" s="5">
        <v>131</v>
      </c>
      <c r="H27" s="5">
        <v>138</v>
      </c>
      <c r="I27" s="5">
        <v>157</v>
      </c>
      <c r="J27" s="5">
        <v>157</v>
      </c>
      <c r="K27" s="40">
        <v>830</v>
      </c>
      <c r="L27" s="41">
        <v>138.33333333333334</v>
      </c>
    </row>
  </sheetData>
  <mergeCells count="2">
    <mergeCell ref="C1:L1"/>
    <mergeCell ref="C2:L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57421875" style="0" bestFit="1" customWidth="1"/>
    <col min="3" max="3" width="25.42187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  <col min="12" max="16384" width="11.421875" style="0" customWidth="1"/>
  </cols>
  <sheetData>
    <row r="1" spans="2:11" ht="15.75">
      <c r="B1" s="6"/>
      <c r="C1" s="21"/>
      <c r="D1" s="1"/>
      <c r="E1" s="1"/>
      <c r="F1" s="1"/>
      <c r="G1" s="1"/>
      <c r="H1" s="1"/>
      <c r="I1" s="22"/>
      <c r="J1" s="23"/>
      <c r="K1" s="14"/>
    </row>
    <row r="2" spans="2:11" ht="18">
      <c r="B2" s="6"/>
      <c r="C2" s="60" t="s">
        <v>19</v>
      </c>
      <c r="D2" s="60"/>
      <c r="E2" s="60"/>
      <c r="F2" s="60"/>
      <c r="G2" s="60"/>
      <c r="H2" s="60"/>
      <c r="I2" s="60"/>
      <c r="J2" s="60"/>
      <c r="K2" s="60"/>
    </row>
    <row r="3" spans="2:11" ht="18">
      <c r="B3" s="6"/>
      <c r="C3" s="60" t="s">
        <v>21</v>
      </c>
      <c r="D3" s="60"/>
      <c r="E3" s="60"/>
      <c r="F3" s="60"/>
      <c r="G3" s="60"/>
      <c r="H3" s="60"/>
      <c r="I3" s="60"/>
      <c r="J3" s="60"/>
      <c r="K3" s="60"/>
    </row>
    <row r="4" spans="2:11" ht="20.25">
      <c r="B4" s="6"/>
      <c r="C4" s="24"/>
      <c r="D4" s="7"/>
      <c r="E4" s="7"/>
      <c r="F4" s="7"/>
      <c r="G4" s="7"/>
      <c r="H4" s="7"/>
      <c r="I4" s="25"/>
      <c r="J4" s="26"/>
      <c r="K4" s="14"/>
    </row>
    <row r="5" spans="2:11" ht="15.75">
      <c r="B5" s="6"/>
      <c r="C5" s="27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</row>
    <row r="6" spans="2:11" ht="15.75">
      <c r="B6" s="6"/>
      <c r="C6" s="21"/>
      <c r="D6" s="1"/>
      <c r="E6" s="1"/>
      <c r="F6" s="1"/>
      <c r="G6" s="1"/>
      <c r="H6" s="1"/>
      <c r="I6" s="22"/>
      <c r="J6" s="23"/>
      <c r="K6" s="14"/>
    </row>
    <row r="7" spans="2:11" ht="15.75">
      <c r="B7" s="6">
        <v>1</v>
      </c>
      <c r="C7" s="28" t="s">
        <v>2</v>
      </c>
      <c r="D7" s="5">
        <v>212</v>
      </c>
      <c r="E7" s="5">
        <v>180</v>
      </c>
      <c r="F7" s="5">
        <v>205</v>
      </c>
      <c r="G7" s="5">
        <v>201</v>
      </c>
      <c r="H7" s="5">
        <v>176</v>
      </c>
      <c r="I7" s="29">
        <v>233</v>
      </c>
      <c r="J7" s="30">
        <f>SUM(D7:I7)</f>
        <v>1207</v>
      </c>
      <c r="K7" s="3">
        <f>J7/6</f>
        <v>201.16666666666666</v>
      </c>
    </row>
    <row r="8" spans="2:11" ht="15.75">
      <c r="B8" s="6"/>
      <c r="C8" s="28" t="s">
        <v>0</v>
      </c>
      <c r="D8" s="5">
        <v>209</v>
      </c>
      <c r="E8" s="5">
        <v>199</v>
      </c>
      <c r="F8" s="5">
        <v>180</v>
      </c>
      <c r="G8" s="5">
        <v>156</v>
      </c>
      <c r="H8" s="5">
        <v>214</v>
      </c>
      <c r="I8" s="29">
        <v>234</v>
      </c>
      <c r="J8" s="30">
        <f>SUM(D8:I8)</f>
        <v>1192</v>
      </c>
      <c r="K8" s="3">
        <f>J8/6</f>
        <v>198.66666666666666</v>
      </c>
    </row>
    <row r="9" spans="1:11" ht="15.75">
      <c r="A9" s="31"/>
      <c r="B9" s="6"/>
      <c r="C9" s="32" t="s">
        <v>1</v>
      </c>
      <c r="D9" s="16">
        <f>SUM(D7:D8)</f>
        <v>421</v>
      </c>
      <c r="E9" s="16">
        <f aca="true" t="shared" si="0" ref="E9:J9">SUM(E7:E8)</f>
        <v>379</v>
      </c>
      <c r="F9" s="16">
        <f t="shared" si="0"/>
        <v>385</v>
      </c>
      <c r="G9" s="16">
        <f t="shared" si="0"/>
        <v>357</v>
      </c>
      <c r="H9" s="16">
        <f t="shared" si="0"/>
        <v>390</v>
      </c>
      <c r="I9" s="16">
        <f t="shared" si="0"/>
        <v>467</v>
      </c>
      <c r="J9" s="16">
        <f t="shared" si="0"/>
        <v>2399</v>
      </c>
      <c r="K9" s="17">
        <f>J9/12</f>
        <v>199.91666666666666</v>
      </c>
    </row>
    <row r="10" spans="2:11" ht="15.75">
      <c r="B10" s="6"/>
      <c r="C10" s="21"/>
      <c r="D10" s="1"/>
      <c r="E10" s="1"/>
      <c r="F10" s="1"/>
      <c r="G10" s="1"/>
      <c r="H10" s="1"/>
      <c r="I10" s="22"/>
      <c r="J10" s="23"/>
      <c r="K10" s="14"/>
    </row>
    <row r="11" spans="2:11" ht="15.75">
      <c r="B11" s="6">
        <v>2</v>
      </c>
      <c r="C11" s="28" t="s">
        <v>5</v>
      </c>
      <c r="D11" s="5">
        <v>189</v>
      </c>
      <c r="E11" s="5">
        <v>178</v>
      </c>
      <c r="F11" s="5">
        <v>179</v>
      </c>
      <c r="G11" s="5">
        <v>192</v>
      </c>
      <c r="H11" s="5">
        <v>208</v>
      </c>
      <c r="I11" s="29">
        <v>201</v>
      </c>
      <c r="J11" s="30">
        <f>SUM(D11:I11)</f>
        <v>1147</v>
      </c>
      <c r="K11" s="3">
        <f>J11/6</f>
        <v>191.16666666666666</v>
      </c>
    </row>
    <row r="12" spans="2:11" ht="15.75">
      <c r="B12" s="6"/>
      <c r="C12" s="28" t="s">
        <v>8</v>
      </c>
      <c r="D12" s="5">
        <v>136</v>
      </c>
      <c r="E12" s="5">
        <v>158</v>
      </c>
      <c r="F12" s="5">
        <v>137</v>
      </c>
      <c r="G12" s="5">
        <v>152</v>
      </c>
      <c r="H12" s="5">
        <v>165</v>
      </c>
      <c r="I12" s="29">
        <v>208</v>
      </c>
      <c r="J12" s="30">
        <f>SUM(D12:I12)</f>
        <v>956</v>
      </c>
      <c r="K12" s="3">
        <f>J12/6</f>
        <v>159.33333333333334</v>
      </c>
    </row>
    <row r="13" spans="2:11" ht="15.75">
      <c r="B13" s="6"/>
      <c r="C13" s="33" t="s">
        <v>6</v>
      </c>
      <c r="D13" s="19">
        <f>SUM(D11:D12)</f>
        <v>325</v>
      </c>
      <c r="E13" s="19">
        <f aca="true" t="shared" si="1" ref="E13:J13">SUM(E11:E12)</f>
        <v>336</v>
      </c>
      <c r="F13" s="19">
        <f t="shared" si="1"/>
        <v>316</v>
      </c>
      <c r="G13" s="19">
        <f t="shared" si="1"/>
        <v>344</v>
      </c>
      <c r="H13" s="19">
        <f t="shared" si="1"/>
        <v>373</v>
      </c>
      <c r="I13" s="19">
        <f t="shared" si="1"/>
        <v>409</v>
      </c>
      <c r="J13" s="19">
        <f t="shared" si="1"/>
        <v>2103</v>
      </c>
      <c r="K13" s="20">
        <f>J13/12</f>
        <v>175.25</v>
      </c>
    </row>
    <row r="14" spans="2:11" ht="15.75">
      <c r="B14" s="6"/>
      <c r="C14" s="21"/>
      <c r="D14" s="1"/>
      <c r="E14" s="1"/>
      <c r="F14" s="1"/>
      <c r="G14" s="1"/>
      <c r="H14" s="1"/>
      <c r="I14" s="22"/>
      <c r="J14" s="23"/>
      <c r="K14" s="14"/>
    </row>
    <row r="15" spans="2:11" ht="15.75">
      <c r="B15" s="6">
        <v>3</v>
      </c>
      <c r="C15" s="28" t="s">
        <v>22</v>
      </c>
      <c r="D15" s="5">
        <v>160</v>
      </c>
      <c r="E15" s="5">
        <v>187</v>
      </c>
      <c r="F15" s="5">
        <v>174</v>
      </c>
      <c r="G15" s="5">
        <v>181</v>
      </c>
      <c r="H15" s="5">
        <v>192</v>
      </c>
      <c r="I15" s="29">
        <v>172</v>
      </c>
      <c r="J15" s="30">
        <f>SUM(D15:I15)</f>
        <v>1066</v>
      </c>
      <c r="K15" s="3">
        <f>J15/6</f>
        <v>177.66666666666666</v>
      </c>
    </row>
    <row r="16" spans="2:11" ht="15.75">
      <c r="B16" s="6"/>
      <c r="C16" s="28" t="s">
        <v>23</v>
      </c>
      <c r="D16" s="5">
        <v>171</v>
      </c>
      <c r="E16" s="5">
        <v>156</v>
      </c>
      <c r="F16" s="5">
        <v>204</v>
      </c>
      <c r="G16" s="5">
        <v>139</v>
      </c>
      <c r="H16" s="5">
        <v>173</v>
      </c>
      <c r="I16" s="29">
        <v>189</v>
      </c>
      <c r="J16" s="30">
        <f>SUM(D16:I16)</f>
        <v>1032</v>
      </c>
      <c r="K16" s="3">
        <f>J16/6</f>
        <v>172</v>
      </c>
    </row>
    <row r="17" spans="2:11" ht="15.75">
      <c r="B17" s="6"/>
      <c r="C17" s="34" t="s">
        <v>24</v>
      </c>
      <c r="D17" s="35">
        <f>SUM(D15:D16)</f>
        <v>331</v>
      </c>
      <c r="E17" s="35">
        <f aca="true" t="shared" si="2" ref="E17:J17">SUM(E15:E16)</f>
        <v>343</v>
      </c>
      <c r="F17" s="35">
        <f t="shared" si="2"/>
        <v>378</v>
      </c>
      <c r="G17" s="35">
        <f t="shared" si="2"/>
        <v>320</v>
      </c>
      <c r="H17" s="35">
        <f t="shared" si="2"/>
        <v>365</v>
      </c>
      <c r="I17" s="35">
        <f t="shared" si="2"/>
        <v>361</v>
      </c>
      <c r="J17" s="35">
        <f t="shared" si="2"/>
        <v>2098</v>
      </c>
      <c r="K17" s="36">
        <f>J17/12</f>
        <v>174.83333333333334</v>
      </c>
    </row>
    <row r="18" spans="2:11" ht="15.75">
      <c r="B18" s="6"/>
      <c r="C18" s="21"/>
      <c r="D18" s="1"/>
      <c r="E18" s="1"/>
      <c r="F18" s="1"/>
      <c r="G18" s="1"/>
      <c r="H18" s="1"/>
      <c r="I18" s="22"/>
      <c r="J18" s="23"/>
      <c r="K18" s="14"/>
    </row>
    <row r="19" spans="2:11" ht="15.75">
      <c r="B19" s="6">
        <v>4</v>
      </c>
      <c r="C19" s="28" t="s">
        <v>25</v>
      </c>
      <c r="D19" s="5">
        <v>177</v>
      </c>
      <c r="E19" s="5">
        <v>179</v>
      </c>
      <c r="F19" s="5">
        <v>178</v>
      </c>
      <c r="G19" s="5">
        <v>177</v>
      </c>
      <c r="H19" s="5">
        <v>154</v>
      </c>
      <c r="I19" s="29">
        <v>198</v>
      </c>
      <c r="J19" s="30">
        <f>SUM(D19:I19)</f>
        <v>1063</v>
      </c>
      <c r="K19" s="3">
        <f>J19/6</f>
        <v>177.16666666666666</v>
      </c>
    </row>
    <row r="20" spans="2:11" ht="15.75">
      <c r="B20" s="6"/>
      <c r="C20" s="28" t="s">
        <v>26</v>
      </c>
      <c r="D20" s="5">
        <v>153</v>
      </c>
      <c r="E20" s="5">
        <v>142</v>
      </c>
      <c r="F20" s="5">
        <v>129</v>
      </c>
      <c r="G20" s="5">
        <v>156</v>
      </c>
      <c r="H20" s="5">
        <v>157</v>
      </c>
      <c r="I20" s="29">
        <v>110</v>
      </c>
      <c r="J20" s="30">
        <f>SUM(D20:I20)</f>
        <v>847</v>
      </c>
      <c r="K20" s="3">
        <f>J20/6</f>
        <v>141.16666666666666</v>
      </c>
    </row>
    <row r="21" spans="2:11" ht="15.75">
      <c r="B21" s="6"/>
      <c r="C21" s="27" t="s">
        <v>27</v>
      </c>
      <c r="D21" s="11">
        <f>SUM(D19:D20)</f>
        <v>330</v>
      </c>
      <c r="E21" s="11">
        <f aca="true" t="shared" si="3" ref="E21:J21">SUM(E19:E20)</f>
        <v>321</v>
      </c>
      <c r="F21" s="11">
        <f t="shared" si="3"/>
        <v>307</v>
      </c>
      <c r="G21" s="11">
        <f t="shared" si="3"/>
        <v>333</v>
      </c>
      <c r="H21" s="11">
        <f t="shared" si="3"/>
        <v>311</v>
      </c>
      <c r="I21" s="11">
        <f t="shared" si="3"/>
        <v>308</v>
      </c>
      <c r="J21" s="11">
        <f t="shared" si="3"/>
        <v>1910</v>
      </c>
      <c r="K21" s="12">
        <f>J21/12</f>
        <v>159.16666666666666</v>
      </c>
    </row>
    <row r="22" spans="2:11" ht="15.75">
      <c r="B22" s="6"/>
      <c r="C22" s="21"/>
      <c r="D22" s="1"/>
      <c r="E22" s="1"/>
      <c r="F22" s="1"/>
      <c r="G22" s="1"/>
      <c r="H22" s="1"/>
      <c r="I22" s="22"/>
      <c r="J22" s="23"/>
      <c r="K22" s="14"/>
    </row>
    <row r="23" spans="2:11" ht="15.75">
      <c r="B23" s="6">
        <v>5</v>
      </c>
      <c r="C23" s="28" t="s">
        <v>28</v>
      </c>
      <c r="D23" s="5">
        <v>168</v>
      </c>
      <c r="E23" s="5">
        <v>146</v>
      </c>
      <c r="F23" s="5">
        <v>119</v>
      </c>
      <c r="G23" s="5">
        <v>151</v>
      </c>
      <c r="H23" s="5">
        <v>185</v>
      </c>
      <c r="I23" s="29">
        <v>136</v>
      </c>
      <c r="J23" s="30">
        <f>SUM(D23:I23)</f>
        <v>905</v>
      </c>
      <c r="K23" s="3">
        <f>J23/6</f>
        <v>150.83333333333334</v>
      </c>
    </row>
    <row r="24" spans="2:11" ht="15.75">
      <c r="B24" s="6"/>
      <c r="C24" s="28" t="s">
        <v>29</v>
      </c>
      <c r="D24" s="5">
        <v>164</v>
      </c>
      <c r="E24" s="5">
        <v>142</v>
      </c>
      <c r="F24" s="5">
        <v>140</v>
      </c>
      <c r="G24" s="5">
        <v>157</v>
      </c>
      <c r="H24" s="5">
        <v>132</v>
      </c>
      <c r="I24" s="29">
        <v>159</v>
      </c>
      <c r="J24" s="30">
        <f>SUM(D24:I24)</f>
        <v>894</v>
      </c>
      <c r="K24" s="3">
        <f>J24/6</f>
        <v>149</v>
      </c>
    </row>
    <row r="25" spans="2:11" ht="15.75">
      <c r="B25" s="6"/>
      <c r="C25" s="27" t="s">
        <v>30</v>
      </c>
      <c r="D25" s="11">
        <f>SUM(D23:D24)</f>
        <v>332</v>
      </c>
      <c r="E25" s="11">
        <f aca="true" t="shared" si="4" ref="E25:J25">SUM(E23:E24)</f>
        <v>288</v>
      </c>
      <c r="F25" s="11">
        <f t="shared" si="4"/>
        <v>259</v>
      </c>
      <c r="G25" s="11">
        <f t="shared" si="4"/>
        <v>308</v>
      </c>
      <c r="H25" s="11">
        <f t="shared" si="4"/>
        <v>317</v>
      </c>
      <c r="I25" s="11">
        <f t="shared" si="4"/>
        <v>295</v>
      </c>
      <c r="J25" s="11">
        <f t="shared" si="4"/>
        <v>1799</v>
      </c>
      <c r="K25" s="12">
        <f>J25/12</f>
        <v>149.91666666666666</v>
      </c>
    </row>
  </sheetData>
  <mergeCells count="2">
    <mergeCell ref="C2:K2"/>
    <mergeCell ref="C3:K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G19" sqref="G19"/>
    </sheetView>
  </sheetViews>
  <sheetFormatPr defaultColWidth="9.140625" defaultRowHeight="12.75"/>
  <cols>
    <col min="1" max="1" width="3.00390625" style="0" customWidth="1"/>
    <col min="2" max="2" width="4.00390625" style="6" customWidth="1"/>
    <col min="3" max="3" width="28.28125" style="0" bestFit="1" customWidth="1"/>
    <col min="4" max="9" width="4.00390625" style="1" bestFit="1" customWidth="1"/>
    <col min="10" max="10" width="6.7109375" style="13" bestFit="1" customWidth="1"/>
    <col min="11" max="11" width="11.00390625" style="14" bestFit="1" customWidth="1"/>
    <col min="12" max="16384" width="11.421875" style="0" customWidth="1"/>
  </cols>
  <sheetData>
    <row r="2" spans="3:11" ht="20.25">
      <c r="C2" s="61" t="s">
        <v>19</v>
      </c>
      <c r="D2" s="61"/>
      <c r="E2" s="61"/>
      <c r="F2" s="61"/>
      <c r="G2" s="61"/>
      <c r="H2" s="61"/>
      <c r="I2" s="61"/>
      <c r="J2" s="61"/>
      <c r="K2" s="61"/>
    </row>
    <row r="3" spans="3:11" ht="20.25">
      <c r="C3" s="61" t="s">
        <v>20</v>
      </c>
      <c r="D3" s="61"/>
      <c r="E3" s="61"/>
      <c r="F3" s="61"/>
      <c r="G3" s="61"/>
      <c r="H3" s="61"/>
      <c r="I3" s="61"/>
      <c r="J3" s="61"/>
      <c r="K3" s="61"/>
    </row>
    <row r="4" spans="3:11" ht="20.25">
      <c r="C4" s="8"/>
      <c r="D4" s="7"/>
      <c r="E4" s="7"/>
      <c r="F4" s="7"/>
      <c r="G4" s="7"/>
      <c r="H4" s="7"/>
      <c r="I4" s="7"/>
      <c r="J4" s="7"/>
      <c r="K4" s="9"/>
    </row>
    <row r="5" spans="3:11" ht="15.75">
      <c r="C5" s="10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</row>
    <row r="7" spans="2:11" ht="15.75">
      <c r="B7" s="6">
        <v>1</v>
      </c>
      <c r="C7" s="4" t="s">
        <v>4</v>
      </c>
      <c r="D7" s="5">
        <v>165</v>
      </c>
      <c r="E7" s="5">
        <v>205</v>
      </c>
      <c r="F7" s="5">
        <v>159</v>
      </c>
      <c r="G7" s="5">
        <v>191</v>
      </c>
      <c r="H7" s="5">
        <v>160</v>
      </c>
      <c r="I7" s="5">
        <v>144</v>
      </c>
      <c r="J7" s="2">
        <f>SUM(D7:I7)</f>
        <v>1024</v>
      </c>
      <c r="K7" s="3">
        <f>J7/6</f>
        <v>170.66666666666666</v>
      </c>
    </row>
    <row r="8" spans="3:11" ht="15.75">
      <c r="C8" s="4" t="s">
        <v>3</v>
      </c>
      <c r="D8" s="5">
        <v>113</v>
      </c>
      <c r="E8" s="5">
        <v>119</v>
      </c>
      <c r="F8" s="5">
        <v>147</v>
      </c>
      <c r="G8" s="5">
        <v>163</v>
      </c>
      <c r="H8" s="5">
        <v>142</v>
      </c>
      <c r="I8" s="5">
        <v>155</v>
      </c>
      <c r="J8" s="2">
        <f>SUM(D8:I8)</f>
        <v>839</v>
      </c>
      <c r="K8" s="3">
        <f>J8/6</f>
        <v>139.83333333333334</v>
      </c>
    </row>
    <row r="9" spans="3:11" ht="15.75">
      <c r="C9" s="15" t="s">
        <v>1</v>
      </c>
      <c r="D9" s="16">
        <f>SUM(D7:D8)</f>
        <v>278</v>
      </c>
      <c r="E9" s="16">
        <f aca="true" t="shared" si="0" ref="E9:J9">SUM(E7:E8)</f>
        <v>324</v>
      </c>
      <c r="F9" s="16">
        <f t="shared" si="0"/>
        <v>306</v>
      </c>
      <c r="G9" s="16">
        <f t="shared" si="0"/>
        <v>354</v>
      </c>
      <c r="H9" s="16">
        <f t="shared" si="0"/>
        <v>302</v>
      </c>
      <c r="I9" s="16">
        <f t="shared" si="0"/>
        <v>299</v>
      </c>
      <c r="J9" s="16">
        <f t="shared" si="0"/>
        <v>1863</v>
      </c>
      <c r="K9" s="17">
        <f>J9/12</f>
        <v>155.25</v>
      </c>
    </row>
    <row r="11" spans="2:11" ht="15.75">
      <c r="B11" s="6">
        <v>2</v>
      </c>
      <c r="C11" s="4" t="s">
        <v>7</v>
      </c>
      <c r="D11" s="5">
        <v>180</v>
      </c>
      <c r="E11" s="5">
        <v>123</v>
      </c>
      <c r="F11" s="5">
        <v>159</v>
      </c>
      <c r="G11" s="5">
        <v>126</v>
      </c>
      <c r="H11" s="5">
        <v>144</v>
      </c>
      <c r="I11" s="5">
        <v>165</v>
      </c>
      <c r="J11" s="2">
        <f>SUM(D11:I11)</f>
        <v>897</v>
      </c>
      <c r="K11" s="3">
        <f>J11/6</f>
        <v>149.5</v>
      </c>
    </row>
    <row r="12" spans="3:11" ht="15.75">
      <c r="C12" s="4" t="s">
        <v>9</v>
      </c>
      <c r="D12" s="5">
        <v>161</v>
      </c>
      <c r="E12" s="5">
        <v>109</v>
      </c>
      <c r="F12" s="5">
        <v>125</v>
      </c>
      <c r="G12" s="5">
        <v>149</v>
      </c>
      <c r="H12" s="5">
        <v>143</v>
      </c>
      <c r="I12" s="5">
        <v>100</v>
      </c>
      <c r="J12" s="2">
        <f>SUM(D12:I12)</f>
        <v>787</v>
      </c>
      <c r="K12" s="3">
        <f>J12/6</f>
        <v>131.16666666666666</v>
      </c>
    </row>
    <row r="13" spans="3:11" ht="15.75">
      <c r="C13" s="18" t="s">
        <v>6</v>
      </c>
      <c r="D13" s="19">
        <f>SUM(D11:D12)</f>
        <v>341</v>
      </c>
      <c r="E13" s="19">
        <f aca="true" t="shared" si="1" ref="E13:J13">SUM(E11:E12)</f>
        <v>232</v>
      </c>
      <c r="F13" s="19">
        <f t="shared" si="1"/>
        <v>284</v>
      </c>
      <c r="G13" s="19">
        <f t="shared" si="1"/>
        <v>275</v>
      </c>
      <c r="H13" s="19">
        <f t="shared" si="1"/>
        <v>287</v>
      </c>
      <c r="I13" s="19">
        <f t="shared" si="1"/>
        <v>265</v>
      </c>
      <c r="J13" s="19">
        <f t="shared" si="1"/>
        <v>1684</v>
      </c>
      <c r="K13" s="20">
        <f>J13/12</f>
        <v>140.33333333333334</v>
      </c>
    </row>
  </sheetData>
  <mergeCells count="2">
    <mergeCell ref="C2:K2"/>
    <mergeCell ref="C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1"/>
  <sheetViews>
    <sheetView workbookViewId="0" topLeftCell="A1">
      <selection activeCell="B4" sqref="B4"/>
    </sheetView>
  </sheetViews>
  <sheetFormatPr defaultColWidth="9.140625" defaultRowHeight="12.75"/>
  <cols>
    <col min="1" max="1" width="3.8515625" style="13" customWidth="1"/>
    <col min="2" max="2" width="23.140625" style="42" bestFit="1" customWidth="1"/>
    <col min="3" max="3" width="16.7109375" style="42" bestFit="1" customWidth="1"/>
    <col min="4" max="9" width="3.57421875" style="43" bestFit="1" customWidth="1"/>
    <col min="10" max="10" width="7.28125" style="43" bestFit="1" customWidth="1"/>
    <col min="11" max="16" width="3.57421875" style="43" bestFit="1" customWidth="1"/>
    <col min="17" max="17" width="6.8515625" style="43" bestFit="1" customWidth="1"/>
    <col min="18" max="23" width="3.57421875" style="43" bestFit="1" customWidth="1"/>
    <col min="24" max="24" width="6.421875" style="43" bestFit="1" customWidth="1"/>
    <col min="25" max="30" width="3.57421875" style="43" bestFit="1" customWidth="1"/>
    <col min="31" max="31" width="9.00390625" style="43" bestFit="1" customWidth="1"/>
    <col min="32" max="32" width="5.8515625" style="43" bestFit="1" customWidth="1"/>
    <col min="33" max="33" width="8.421875" style="44" bestFit="1" customWidth="1"/>
    <col min="34" max="16384" width="11.421875" style="42" customWidth="1"/>
  </cols>
  <sheetData>
    <row r="1" spans="2:33" ht="23.25">
      <c r="B1" s="62" t="s">
        <v>19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2:33" ht="23.25">
      <c r="B2" s="62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4" spans="2:33" ht="12.75">
      <c r="B4" s="45" t="s">
        <v>10</v>
      </c>
      <c r="C4" s="45" t="s">
        <v>38</v>
      </c>
      <c r="D4" s="46" t="s">
        <v>11</v>
      </c>
      <c r="E4" s="46" t="s">
        <v>12</v>
      </c>
      <c r="F4" s="46" t="s">
        <v>13</v>
      </c>
      <c r="G4" s="46" t="s">
        <v>14</v>
      </c>
      <c r="H4" s="46" t="s">
        <v>15</v>
      </c>
      <c r="I4" s="46" t="s">
        <v>16</v>
      </c>
      <c r="J4" s="46" t="s">
        <v>54</v>
      </c>
      <c r="K4" s="46" t="s">
        <v>55</v>
      </c>
      <c r="L4" s="46" t="s">
        <v>56</v>
      </c>
      <c r="M4" s="46" t="s">
        <v>57</v>
      </c>
      <c r="N4" s="46" t="s">
        <v>58</v>
      </c>
      <c r="O4" s="46" t="s">
        <v>59</v>
      </c>
      <c r="P4" s="46" t="s">
        <v>60</v>
      </c>
      <c r="Q4" s="46" t="s">
        <v>61</v>
      </c>
      <c r="R4" s="46" t="s">
        <v>62</v>
      </c>
      <c r="S4" s="46" t="s">
        <v>63</v>
      </c>
      <c r="T4" s="46" t="s">
        <v>64</v>
      </c>
      <c r="U4" s="46" t="s">
        <v>65</v>
      </c>
      <c r="V4" s="46" t="s">
        <v>66</v>
      </c>
      <c r="W4" s="46" t="s">
        <v>67</v>
      </c>
      <c r="X4" s="46" t="s">
        <v>68</v>
      </c>
      <c r="Y4" s="46" t="s">
        <v>69</v>
      </c>
      <c r="Z4" s="46" t="s">
        <v>70</v>
      </c>
      <c r="AA4" s="46" t="s">
        <v>71</v>
      </c>
      <c r="AB4" s="46" t="s">
        <v>72</v>
      </c>
      <c r="AC4" s="46" t="s">
        <v>73</v>
      </c>
      <c r="AD4" s="46" t="s">
        <v>74</v>
      </c>
      <c r="AE4" s="46" t="s">
        <v>75</v>
      </c>
      <c r="AF4" s="46" t="s">
        <v>17</v>
      </c>
      <c r="AG4" s="47" t="s">
        <v>18</v>
      </c>
    </row>
    <row r="6" spans="1:33" ht="12.75">
      <c r="A6" s="13">
        <v>1</v>
      </c>
      <c r="B6" s="48" t="s">
        <v>4</v>
      </c>
      <c r="C6" s="48" t="s">
        <v>1</v>
      </c>
      <c r="D6" s="49">
        <v>141</v>
      </c>
      <c r="E6" s="49">
        <v>169</v>
      </c>
      <c r="F6" s="49">
        <v>161</v>
      </c>
      <c r="G6" s="49">
        <v>140</v>
      </c>
      <c r="H6" s="49">
        <v>167</v>
      </c>
      <c r="I6" s="49">
        <v>174</v>
      </c>
      <c r="J6" s="49">
        <v>952</v>
      </c>
      <c r="K6" s="49">
        <v>165</v>
      </c>
      <c r="L6" s="49">
        <v>205</v>
      </c>
      <c r="M6" s="49">
        <v>159</v>
      </c>
      <c r="N6" s="49">
        <v>191</v>
      </c>
      <c r="O6" s="49">
        <v>160</v>
      </c>
      <c r="P6" s="49">
        <v>144</v>
      </c>
      <c r="Q6" s="49">
        <v>1024</v>
      </c>
      <c r="R6" s="49">
        <v>158</v>
      </c>
      <c r="S6" s="49">
        <v>173</v>
      </c>
      <c r="T6" s="49">
        <v>184</v>
      </c>
      <c r="U6" s="49">
        <v>205</v>
      </c>
      <c r="V6" s="49">
        <v>157</v>
      </c>
      <c r="W6" s="49">
        <v>193</v>
      </c>
      <c r="X6" s="49">
        <v>1070</v>
      </c>
      <c r="Y6" s="49">
        <v>162</v>
      </c>
      <c r="Z6" s="49">
        <v>198</v>
      </c>
      <c r="AA6" s="49">
        <v>141</v>
      </c>
      <c r="AB6" s="49">
        <v>181</v>
      </c>
      <c r="AC6" s="49">
        <v>193</v>
      </c>
      <c r="AD6" s="49">
        <v>152</v>
      </c>
      <c r="AE6" s="49">
        <v>1027</v>
      </c>
      <c r="AF6" s="49">
        <v>4073</v>
      </c>
      <c r="AG6" s="50">
        <v>169.70833333333334</v>
      </c>
    </row>
    <row r="7" spans="1:33" ht="12.75">
      <c r="A7" s="13">
        <v>2</v>
      </c>
      <c r="B7" s="51" t="s">
        <v>33</v>
      </c>
      <c r="C7" s="51" t="s">
        <v>34</v>
      </c>
      <c r="D7" s="52">
        <v>129</v>
      </c>
      <c r="E7" s="52">
        <v>177</v>
      </c>
      <c r="F7" s="52">
        <v>189</v>
      </c>
      <c r="G7" s="52">
        <v>155</v>
      </c>
      <c r="H7" s="52">
        <v>150</v>
      </c>
      <c r="I7" s="52">
        <v>177</v>
      </c>
      <c r="J7" s="52">
        <v>977</v>
      </c>
      <c r="K7" s="52">
        <v>178</v>
      </c>
      <c r="L7" s="52">
        <v>194</v>
      </c>
      <c r="M7" s="52">
        <v>197</v>
      </c>
      <c r="N7" s="52">
        <v>136</v>
      </c>
      <c r="O7" s="52">
        <v>151</v>
      </c>
      <c r="P7" s="52">
        <v>140</v>
      </c>
      <c r="Q7" s="52">
        <v>996</v>
      </c>
      <c r="R7" s="52">
        <v>155</v>
      </c>
      <c r="S7" s="52">
        <v>176</v>
      </c>
      <c r="T7" s="52">
        <v>135</v>
      </c>
      <c r="U7" s="52">
        <v>164</v>
      </c>
      <c r="V7" s="52">
        <v>142</v>
      </c>
      <c r="W7" s="52">
        <v>169</v>
      </c>
      <c r="X7" s="52">
        <v>941</v>
      </c>
      <c r="Y7" s="52">
        <v>203</v>
      </c>
      <c r="Z7" s="52">
        <v>183</v>
      </c>
      <c r="AA7" s="52">
        <v>158</v>
      </c>
      <c r="AB7" s="52">
        <v>153</v>
      </c>
      <c r="AC7" s="52">
        <v>151</v>
      </c>
      <c r="AD7" s="52">
        <v>189</v>
      </c>
      <c r="AE7" s="52">
        <v>1037</v>
      </c>
      <c r="AF7" s="52">
        <v>3951</v>
      </c>
      <c r="AG7" s="53">
        <v>164.625</v>
      </c>
    </row>
    <row r="8" spans="1:33" ht="12.75">
      <c r="A8" s="13">
        <v>3</v>
      </c>
      <c r="B8" s="54" t="s">
        <v>3</v>
      </c>
      <c r="C8" s="54" t="s">
        <v>1</v>
      </c>
      <c r="D8" s="55">
        <v>124</v>
      </c>
      <c r="E8" s="55">
        <v>180</v>
      </c>
      <c r="F8" s="55">
        <v>178</v>
      </c>
      <c r="G8" s="55">
        <v>187</v>
      </c>
      <c r="H8" s="55">
        <v>180</v>
      </c>
      <c r="I8" s="55">
        <v>161</v>
      </c>
      <c r="J8" s="55">
        <v>1010</v>
      </c>
      <c r="K8" s="55">
        <v>113</v>
      </c>
      <c r="L8" s="55">
        <v>119</v>
      </c>
      <c r="M8" s="55">
        <v>147</v>
      </c>
      <c r="N8" s="55">
        <v>163</v>
      </c>
      <c r="O8" s="55">
        <v>142</v>
      </c>
      <c r="P8" s="55">
        <v>155</v>
      </c>
      <c r="Q8" s="55">
        <v>839</v>
      </c>
      <c r="R8" s="55">
        <v>185</v>
      </c>
      <c r="S8" s="55">
        <v>155</v>
      </c>
      <c r="T8" s="55">
        <v>168</v>
      </c>
      <c r="U8" s="55">
        <v>138</v>
      </c>
      <c r="V8" s="55">
        <v>203</v>
      </c>
      <c r="W8" s="55">
        <v>170</v>
      </c>
      <c r="X8" s="55">
        <v>1019</v>
      </c>
      <c r="Y8" s="55">
        <v>149</v>
      </c>
      <c r="Z8" s="55">
        <v>147</v>
      </c>
      <c r="AA8" s="55">
        <v>146</v>
      </c>
      <c r="AB8" s="55">
        <v>146</v>
      </c>
      <c r="AC8" s="55">
        <v>160</v>
      </c>
      <c r="AD8" s="55">
        <v>188</v>
      </c>
      <c r="AE8" s="55">
        <v>936</v>
      </c>
      <c r="AF8" s="55">
        <v>3804</v>
      </c>
      <c r="AG8" s="56">
        <v>158.5</v>
      </c>
    </row>
    <row r="9" spans="1:33" ht="12.75">
      <c r="A9" s="13">
        <v>4</v>
      </c>
      <c r="B9" s="57" t="s">
        <v>7</v>
      </c>
      <c r="C9" s="57" t="s">
        <v>6</v>
      </c>
      <c r="D9" s="58">
        <v>178</v>
      </c>
      <c r="E9" s="58">
        <v>178</v>
      </c>
      <c r="F9" s="58">
        <v>138</v>
      </c>
      <c r="G9" s="58">
        <v>171</v>
      </c>
      <c r="H9" s="58">
        <v>160</v>
      </c>
      <c r="I9" s="58">
        <v>137</v>
      </c>
      <c r="J9" s="58">
        <v>962</v>
      </c>
      <c r="K9" s="58">
        <v>180</v>
      </c>
      <c r="L9" s="58">
        <v>123</v>
      </c>
      <c r="M9" s="58">
        <v>159</v>
      </c>
      <c r="N9" s="58">
        <v>126</v>
      </c>
      <c r="O9" s="58">
        <v>144</v>
      </c>
      <c r="P9" s="58">
        <v>165</v>
      </c>
      <c r="Q9" s="58">
        <v>897</v>
      </c>
      <c r="R9" s="58">
        <v>165</v>
      </c>
      <c r="S9" s="58">
        <v>157</v>
      </c>
      <c r="T9" s="58">
        <v>183</v>
      </c>
      <c r="U9" s="58">
        <v>138</v>
      </c>
      <c r="V9" s="58">
        <v>139</v>
      </c>
      <c r="W9" s="58">
        <v>146</v>
      </c>
      <c r="X9" s="58">
        <v>928</v>
      </c>
      <c r="Y9" s="58">
        <v>200</v>
      </c>
      <c r="Z9" s="58">
        <v>146</v>
      </c>
      <c r="AA9" s="58">
        <v>180</v>
      </c>
      <c r="AB9" s="58">
        <v>125</v>
      </c>
      <c r="AC9" s="58">
        <v>136</v>
      </c>
      <c r="AD9" s="58">
        <v>142</v>
      </c>
      <c r="AE9" s="58">
        <v>929</v>
      </c>
      <c r="AF9" s="58">
        <v>3716</v>
      </c>
      <c r="AG9" s="59">
        <v>154.83333333333334</v>
      </c>
    </row>
    <row r="10" spans="1:33" ht="12.75">
      <c r="A10" s="13">
        <v>5</v>
      </c>
      <c r="B10" s="57" t="s">
        <v>35</v>
      </c>
      <c r="C10" s="57" t="s">
        <v>30</v>
      </c>
      <c r="D10" s="58">
        <v>162</v>
      </c>
      <c r="E10" s="58">
        <v>113</v>
      </c>
      <c r="F10" s="58">
        <v>113</v>
      </c>
      <c r="G10" s="58">
        <v>164</v>
      </c>
      <c r="H10" s="58">
        <v>153</v>
      </c>
      <c r="I10" s="58">
        <v>188</v>
      </c>
      <c r="J10" s="58">
        <v>893</v>
      </c>
      <c r="K10" s="58">
        <v>176</v>
      </c>
      <c r="L10" s="58">
        <v>122</v>
      </c>
      <c r="M10" s="58">
        <v>168</v>
      </c>
      <c r="N10" s="58">
        <v>129</v>
      </c>
      <c r="O10" s="58">
        <v>130</v>
      </c>
      <c r="P10" s="58">
        <v>130</v>
      </c>
      <c r="Q10" s="58">
        <v>855</v>
      </c>
      <c r="R10" s="58">
        <v>129</v>
      </c>
      <c r="S10" s="58">
        <v>151</v>
      </c>
      <c r="T10" s="58">
        <v>137</v>
      </c>
      <c r="U10" s="58">
        <v>135</v>
      </c>
      <c r="V10" s="58">
        <v>180</v>
      </c>
      <c r="W10" s="58">
        <v>148</v>
      </c>
      <c r="X10" s="58">
        <v>880</v>
      </c>
      <c r="Y10" s="58">
        <v>144</v>
      </c>
      <c r="Z10" s="58">
        <v>157</v>
      </c>
      <c r="AA10" s="58">
        <v>129</v>
      </c>
      <c r="AB10" s="58">
        <v>153</v>
      </c>
      <c r="AC10" s="58">
        <v>168</v>
      </c>
      <c r="AD10" s="58">
        <v>166</v>
      </c>
      <c r="AE10" s="58">
        <v>917</v>
      </c>
      <c r="AF10" s="58">
        <v>3545</v>
      </c>
      <c r="AG10" s="59">
        <v>147.70833333333334</v>
      </c>
    </row>
    <row r="11" spans="1:33" ht="12.75">
      <c r="A11" s="13">
        <v>6</v>
      </c>
      <c r="B11" s="57" t="s">
        <v>9</v>
      </c>
      <c r="C11" s="57" t="s">
        <v>6</v>
      </c>
      <c r="D11" s="58">
        <v>119</v>
      </c>
      <c r="E11" s="58">
        <v>123</v>
      </c>
      <c r="F11" s="58">
        <v>130</v>
      </c>
      <c r="G11" s="58">
        <v>120</v>
      </c>
      <c r="H11" s="58">
        <v>146</v>
      </c>
      <c r="I11" s="58">
        <v>155</v>
      </c>
      <c r="J11" s="58">
        <v>793</v>
      </c>
      <c r="K11" s="58">
        <v>161</v>
      </c>
      <c r="L11" s="58">
        <v>109</v>
      </c>
      <c r="M11" s="58">
        <v>125</v>
      </c>
      <c r="N11" s="58">
        <v>149</v>
      </c>
      <c r="O11" s="58">
        <v>143</v>
      </c>
      <c r="P11" s="58">
        <v>100</v>
      </c>
      <c r="Q11" s="58">
        <v>787</v>
      </c>
      <c r="R11" s="58">
        <v>150</v>
      </c>
      <c r="S11" s="58">
        <v>143</v>
      </c>
      <c r="T11" s="58">
        <v>148</v>
      </c>
      <c r="U11" s="58">
        <v>115</v>
      </c>
      <c r="V11" s="58">
        <v>126</v>
      </c>
      <c r="W11" s="58">
        <v>154</v>
      </c>
      <c r="X11" s="58">
        <v>836</v>
      </c>
      <c r="Y11" s="58">
        <v>157</v>
      </c>
      <c r="Z11" s="58">
        <v>118</v>
      </c>
      <c r="AA11" s="58">
        <v>134</v>
      </c>
      <c r="AB11" s="58">
        <v>126</v>
      </c>
      <c r="AC11" s="58">
        <v>127</v>
      </c>
      <c r="AD11" s="58">
        <v>129</v>
      </c>
      <c r="AE11" s="58">
        <v>791</v>
      </c>
      <c r="AF11" s="58">
        <v>3207</v>
      </c>
      <c r="AG11" s="59">
        <v>133.625</v>
      </c>
    </row>
  </sheetData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selection activeCell="B12" sqref="B12"/>
    </sheetView>
  </sheetViews>
  <sheetFormatPr defaultColWidth="9.140625" defaultRowHeight="12.75"/>
  <cols>
    <col min="1" max="1" width="3.8515625" style="13" customWidth="1"/>
    <col min="2" max="2" width="23.140625" style="42" bestFit="1" customWidth="1"/>
    <col min="3" max="3" width="16.7109375" style="42" bestFit="1" customWidth="1"/>
    <col min="4" max="9" width="3.57421875" style="43" bestFit="1" customWidth="1"/>
    <col min="10" max="10" width="7.28125" style="43" bestFit="1" customWidth="1"/>
    <col min="11" max="16" width="3.57421875" style="43" bestFit="1" customWidth="1"/>
    <col min="17" max="17" width="6.8515625" style="43" bestFit="1" customWidth="1"/>
    <col min="18" max="23" width="3.57421875" style="43" bestFit="1" customWidth="1"/>
    <col min="24" max="24" width="6.421875" style="43" bestFit="1" customWidth="1"/>
    <col min="25" max="30" width="3.57421875" style="43" bestFit="1" customWidth="1"/>
    <col min="31" max="31" width="9.00390625" style="43" bestFit="1" customWidth="1"/>
    <col min="32" max="32" width="5.8515625" style="43" bestFit="1" customWidth="1"/>
    <col min="33" max="33" width="8.421875" style="44" bestFit="1" customWidth="1"/>
    <col min="34" max="16384" width="11.421875" style="42" customWidth="1"/>
  </cols>
  <sheetData>
    <row r="1" spans="2:33" ht="23.25">
      <c r="B1" s="62" t="s">
        <v>19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2:33" ht="23.25">
      <c r="B2" s="62" t="s">
        <v>76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4" spans="2:33" ht="12.75">
      <c r="B4" s="45" t="s">
        <v>10</v>
      </c>
      <c r="C4" s="45" t="s">
        <v>38</v>
      </c>
      <c r="D4" s="46" t="s">
        <v>11</v>
      </c>
      <c r="E4" s="46" t="s">
        <v>12</v>
      </c>
      <c r="F4" s="46" t="s">
        <v>13</v>
      </c>
      <c r="G4" s="46" t="s">
        <v>14</v>
      </c>
      <c r="H4" s="46" t="s">
        <v>15</v>
      </c>
      <c r="I4" s="46" t="s">
        <v>16</v>
      </c>
      <c r="J4" s="46" t="s">
        <v>54</v>
      </c>
      <c r="K4" s="46" t="s">
        <v>55</v>
      </c>
      <c r="L4" s="46" t="s">
        <v>56</v>
      </c>
      <c r="M4" s="46" t="s">
        <v>57</v>
      </c>
      <c r="N4" s="46" t="s">
        <v>58</v>
      </c>
      <c r="O4" s="46" t="s">
        <v>59</v>
      </c>
      <c r="P4" s="46" t="s">
        <v>60</v>
      </c>
      <c r="Q4" s="46" t="s">
        <v>61</v>
      </c>
      <c r="R4" s="46" t="s">
        <v>62</v>
      </c>
      <c r="S4" s="46" t="s">
        <v>63</v>
      </c>
      <c r="T4" s="46" t="s">
        <v>64</v>
      </c>
      <c r="U4" s="46" t="s">
        <v>65</v>
      </c>
      <c r="V4" s="46" t="s">
        <v>66</v>
      </c>
      <c r="W4" s="46" t="s">
        <v>67</v>
      </c>
      <c r="X4" s="46" t="s">
        <v>68</v>
      </c>
      <c r="Y4" s="46" t="s">
        <v>69</v>
      </c>
      <c r="Z4" s="46" t="s">
        <v>70</v>
      </c>
      <c r="AA4" s="46" t="s">
        <v>71</v>
      </c>
      <c r="AB4" s="46" t="s">
        <v>72</v>
      </c>
      <c r="AC4" s="46" t="s">
        <v>73</v>
      </c>
      <c r="AD4" s="46" t="s">
        <v>74</v>
      </c>
      <c r="AE4" s="46" t="s">
        <v>75</v>
      </c>
      <c r="AF4" s="46" t="s">
        <v>17</v>
      </c>
      <c r="AG4" s="47" t="s">
        <v>18</v>
      </c>
    </row>
    <row r="6" spans="1:33" ht="12.75">
      <c r="A6" s="13">
        <v>1</v>
      </c>
      <c r="B6" s="48" t="s">
        <v>2</v>
      </c>
      <c r="C6" s="48" t="s">
        <v>1</v>
      </c>
      <c r="D6" s="49">
        <v>147</v>
      </c>
      <c r="E6" s="49">
        <v>162</v>
      </c>
      <c r="F6" s="49">
        <v>223</v>
      </c>
      <c r="G6" s="49">
        <v>166</v>
      </c>
      <c r="H6" s="49">
        <v>210</v>
      </c>
      <c r="I6" s="49">
        <v>191</v>
      </c>
      <c r="J6" s="49">
        <v>1099</v>
      </c>
      <c r="K6" s="49">
        <v>212</v>
      </c>
      <c r="L6" s="49">
        <v>180</v>
      </c>
      <c r="M6" s="49">
        <v>205</v>
      </c>
      <c r="N6" s="49">
        <v>201</v>
      </c>
      <c r="O6" s="49">
        <v>176</v>
      </c>
      <c r="P6" s="49">
        <v>233</v>
      </c>
      <c r="Q6" s="49">
        <v>1207</v>
      </c>
      <c r="R6" s="49">
        <v>200</v>
      </c>
      <c r="S6" s="49">
        <v>154</v>
      </c>
      <c r="T6" s="49">
        <v>233</v>
      </c>
      <c r="U6" s="49">
        <v>245</v>
      </c>
      <c r="V6" s="49">
        <v>177</v>
      </c>
      <c r="W6" s="49">
        <v>244</v>
      </c>
      <c r="X6" s="49">
        <v>1253</v>
      </c>
      <c r="Y6" s="49">
        <v>231</v>
      </c>
      <c r="Z6" s="49">
        <v>191</v>
      </c>
      <c r="AA6" s="49">
        <v>136</v>
      </c>
      <c r="AB6" s="49">
        <v>181</v>
      </c>
      <c r="AC6" s="49">
        <v>142</v>
      </c>
      <c r="AD6" s="49">
        <v>278</v>
      </c>
      <c r="AE6" s="49">
        <v>1159</v>
      </c>
      <c r="AF6" s="49">
        <v>4718</v>
      </c>
      <c r="AG6" s="50">
        <v>196.58333333333334</v>
      </c>
    </row>
    <row r="7" spans="1:33" ht="12.75">
      <c r="A7" s="13">
        <v>2</v>
      </c>
      <c r="B7" s="51" t="s">
        <v>0</v>
      </c>
      <c r="C7" s="51" t="s">
        <v>1</v>
      </c>
      <c r="D7" s="52">
        <v>194</v>
      </c>
      <c r="E7" s="52">
        <v>188</v>
      </c>
      <c r="F7" s="52">
        <v>185</v>
      </c>
      <c r="G7" s="52">
        <v>231</v>
      </c>
      <c r="H7" s="52">
        <v>186</v>
      </c>
      <c r="I7" s="52">
        <v>178</v>
      </c>
      <c r="J7" s="52">
        <v>1162</v>
      </c>
      <c r="K7" s="52">
        <v>209</v>
      </c>
      <c r="L7" s="52">
        <v>199</v>
      </c>
      <c r="M7" s="52">
        <v>180</v>
      </c>
      <c r="N7" s="52">
        <v>156</v>
      </c>
      <c r="O7" s="52">
        <v>214</v>
      </c>
      <c r="P7" s="52">
        <v>234</v>
      </c>
      <c r="Q7" s="52">
        <v>1192</v>
      </c>
      <c r="R7" s="52">
        <v>196</v>
      </c>
      <c r="S7" s="52">
        <v>184</v>
      </c>
      <c r="T7" s="52">
        <v>135</v>
      </c>
      <c r="U7" s="52">
        <v>223</v>
      </c>
      <c r="V7" s="52">
        <v>212</v>
      </c>
      <c r="W7" s="52">
        <v>153</v>
      </c>
      <c r="X7" s="52">
        <v>1103</v>
      </c>
      <c r="Y7" s="52">
        <v>182</v>
      </c>
      <c r="Z7" s="52">
        <v>219</v>
      </c>
      <c r="AA7" s="52">
        <v>194</v>
      </c>
      <c r="AB7" s="52">
        <v>177</v>
      </c>
      <c r="AC7" s="52">
        <v>175</v>
      </c>
      <c r="AD7" s="52">
        <v>217</v>
      </c>
      <c r="AE7" s="52">
        <v>1164</v>
      </c>
      <c r="AF7" s="52">
        <v>4621</v>
      </c>
      <c r="AG7" s="53">
        <v>192.54166666666666</v>
      </c>
    </row>
    <row r="8" spans="1:33" ht="12.75">
      <c r="A8" s="13">
        <v>3</v>
      </c>
      <c r="B8" s="54" t="s">
        <v>46</v>
      </c>
      <c r="C8" s="54" t="s">
        <v>47</v>
      </c>
      <c r="D8" s="55">
        <v>199</v>
      </c>
      <c r="E8" s="55">
        <v>158</v>
      </c>
      <c r="F8" s="55">
        <v>180</v>
      </c>
      <c r="G8" s="55">
        <v>177</v>
      </c>
      <c r="H8" s="55">
        <v>156</v>
      </c>
      <c r="I8" s="55">
        <v>141</v>
      </c>
      <c r="J8" s="55">
        <v>1011</v>
      </c>
      <c r="K8" s="55">
        <v>212</v>
      </c>
      <c r="L8" s="55">
        <v>182</v>
      </c>
      <c r="M8" s="55">
        <v>177</v>
      </c>
      <c r="N8" s="55">
        <v>179</v>
      </c>
      <c r="O8" s="55">
        <v>222</v>
      </c>
      <c r="P8" s="55">
        <v>195</v>
      </c>
      <c r="Q8" s="55">
        <v>1167</v>
      </c>
      <c r="R8" s="55">
        <v>169</v>
      </c>
      <c r="S8" s="55">
        <v>168</v>
      </c>
      <c r="T8" s="55">
        <v>167</v>
      </c>
      <c r="U8" s="55">
        <v>193</v>
      </c>
      <c r="V8" s="55">
        <v>208</v>
      </c>
      <c r="W8" s="55">
        <v>171</v>
      </c>
      <c r="X8" s="55">
        <v>1076</v>
      </c>
      <c r="Y8" s="55">
        <v>169</v>
      </c>
      <c r="Z8" s="55">
        <v>204</v>
      </c>
      <c r="AA8" s="55">
        <v>192</v>
      </c>
      <c r="AB8" s="55">
        <v>166</v>
      </c>
      <c r="AC8" s="55">
        <v>170</v>
      </c>
      <c r="AD8" s="55">
        <v>177</v>
      </c>
      <c r="AE8" s="55">
        <v>1078</v>
      </c>
      <c r="AF8" s="55">
        <v>4332</v>
      </c>
      <c r="AG8" s="56">
        <v>180.5</v>
      </c>
    </row>
    <row r="9" spans="1:33" ht="12.75">
      <c r="A9" s="13">
        <v>4</v>
      </c>
      <c r="B9" s="57" t="s">
        <v>23</v>
      </c>
      <c r="C9" s="57" t="s">
        <v>24</v>
      </c>
      <c r="D9" s="58">
        <v>165</v>
      </c>
      <c r="E9" s="58">
        <v>188</v>
      </c>
      <c r="F9" s="58">
        <v>199</v>
      </c>
      <c r="G9" s="58">
        <v>192</v>
      </c>
      <c r="H9" s="58">
        <v>206</v>
      </c>
      <c r="I9" s="58">
        <v>206</v>
      </c>
      <c r="J9" s="58">
        <v>1156</v>
      </c>
      <c r="K9" s="58">
        <v>171</v>
      </c>
      <c r="L9" s="58">
        <v>156</v>
      </c>
      <c r="M9" s="58">
        <v>204</v>
      </c>
      <c r="N9" s="58">
        <v>139</v>
      </c>
      <c r="O9" s="58">
        <v>173</v>
      </c>
      <c r="P9" s="58">
        <v>189</v>
      </c>
      <c r="Q9" s="58">
        <v>1032</v>
      </c>
      <c r="R9" s="58">
        <v>199</v>
      </c>
      <c r="S9" s="58">
        <v>175</v>
      </c>
      <c r="T9" s="58">
        <v>180</v>
      </c>
      <c r="U9" s="58">
        <v>175</v>
      </c>
      <c r="V9" s="58">
        <v>191</v>
      </c>
      <c r="W9" s="58">
        <v>181</v>
      </c>
      <c r="X9" s="58">
        <v>1101</v>
      </c>
      <c r="Y9" s="58">
        <v>162</v>
      </c>
      <c r="Z9" s="58">
        <v>148</v>
      </c>
      <c r="AA9" s="58">
        <v>144</v>
      </c>
      <c r="AB9" s="58">
        <v>142</v>
      </c>
      <c r="AC9" s="58">
        <v>232</v>
      </c>
      <c r="AD9" s="58">
        <v>206</v>
      </c>
      <c r="AE9" s="58">
        <v>1034</v>
      </c>
      <c r="AF9" s="58">
        <v>4323</v>
      </c>
      <c r="AG9" s="59">
        <v>180.125</v>
      </c>
    </row>
    <row r="10" spans="1:33" ht="12.75">
      <c r="A10" s="13">
        <v>5</v>
      </c>
      <c r="B10" s="57" t="s">
        <v>25</v>
      </c>
      <c r="C10" s="57" t="s">
        <v>27</v>
      </c>
      <c r="D10" s="58">
        <v>157</v>
      </c>
      <c r="E10" s="58">
        <v>196</v>
      </c>
      <c r="F10" s="58">
        <v>164</v>
      </c>
      <c r="G10" s="58">
        <v>210</v>
      </c>
      <c r="H10" s="58">
        <v>213</v>
      </c>
      <c r="I10" s="58">
        <v>191</v>
      </c>
      <c r="J10" s="58">
        <v>1131</v>
      </c>
      <c r="K10" s="58">
        <v>177</v>
      </c>
      <c r="L10" s="58">
        <v>179</v>
      </c>
      <c r="M10" s="58">
        <v>178</v>
      </c>
      <c r="N10" s="58">
        <v>177</v>
      </c>
      <c r="O10" s="58">
        <v>154</v>
      </c>
      <c r="P10" s="58">
        <v>198</v>
      </c>
      <c r="Q10" s="58">
        <v>1063</v>
      </c>
      <c r="R10" s="58">
        <v>137</v>
      </c>
      <c r="S10" s="58">
        <v>170</v>
      </c>
      <c r="T10" s="58">
        <v>162</v>
      </c>
      <c r="U10" s="58">
        <v>212</v>
      </c>
      <c r="V10" s="58">
        <v>185</v>
      </c>
      <c r="W10" s="58">
        <v>163</v>
      </c>
      <c r="X10" s="58">
        <v>1029</v>
      </c>
      <c r="Y10" s="58">
        <v>162</v>
      </c>
      <c r="Z10" s="58">
        <v>200</v>
      </c>
      <c r="AA10" s="58">
        <v>196</v>
      </c>
      <c r="AB10" s="58">
        <v>178</v>
      </c>
      <c r="AC10" s="58">
        <v>169</v>
      </c>
      <c r="AD10" s="58">
        <v>190</v>
      </c>
      <c r="AE10" s="58">
        <v>1095</v>
      </c>
      <c r="AF10" s="58">
        <v>4318</v>
      </c>
      <c r="AG10" s="59">
        <v>179.91666666666666</v>
      </c>
    </row>
    <row r="11" spans="1:33" ht="12.75">
      <c r="A11" s="13">
        <v>6</v>
      </c>
      <c r="B11" s="57" t="s">
        <v>49</v>
      </c>
      <c r="C11" s="57" t="s">
        <v>40</v>
      </c>
      <c r="D11" s="58">
        <v>172</v>
      </c>
      <c r="E11" s="58">
        <v>204</v>
      </c>
      <c r="F11" s="58">
        <v>192</v>
      </c>
      <c r="G11" s="58">
        <v>199</v>
      </c>
      <c r="H11" s="58">
        <v>191</v>
      </c>
      <c r="I11" s="58">
        <v>172</v>
      </c>
      <c r="J11" s="58">
        <v>1130</v>
      </c>
      <c r="K11" s="58">
        <v>165</v>
      </c>
      <c r="L11" s="58">
        <v>190</v>
      </c>
      <c r="M11" s="58">
        <v>209</v>
      </c>
      <c r="N11" s="58">
        <v>183</v>
      </c>
      <c r="O11" s="58">
        <v>183</v>
      </c>
      <c r="P11" s="58">
        <v>223</v>
      </c>
      <c r="Q11" s="58">
        <v>1153</v>
      </c>
      <c r="R11" s="58">
        <v>170</v>
      </c>
      <c r="S11" s="58">
        <v>206</v>
      </c>
      <c r="T11" s="58">
        <v>148</v>
      </c>
      <c r="U11" s="58">
        <v>168</v>
      </c>
      <c r="V11" s="58">
        <v>188</v>
      </c>
      <c r="W11" s="58">
        <v>137</v>
      </c>
      <c r="X11" s="58">
        <v>1017</v>
      </c>
      <c r="Y11" s="58">
        <v>167</v>
      </c>
      <c r="Z11" s="58">
        <v>154</v>
      </c>
      <c r="AA11" s="58">
        <v>140</v>
      </c>
      <c r="AB11" s="58">
        <v>209</v>
      </c>
      <c r="AC11" s="58">
        <v>176</v>
      </c>
      <c r="AD11" s="58">
        <v>157</v>
      </c>
      <c r="AE11" s="58">
        <v>1003</v>
      </c>
      <c r="AF11" s="58">
        <v>4303</v>
      </c>
      <c r="AG11" s="59">
        <v>179.29166666666666</v>
      </c>
    </row>
    <row r="12" spans="1:33" ht="12.75">
      <c r="A12" s="13">
        <v>7</v>
      </c>
      <c r="B12" s="57" t="s">
        <v>43</v>
      </c>
      <c r="C12" s="57" t="s">
        <v>40</v>
      </c>
      <c r="D12" s="58">
        <v>191</v>
      </c>
      <c r="E12" s="58">
        <v>182</v>
      </c>
      <c r="F12" s="58">
        <v>142</v>
      </c>
      <c r="G12" s="58">
        <v>184</v>
      </c>
      <c r="H12" s="58">
        <v>177</v>
      </c>
      <c r="I12" s="58">
        <v>133</v>
      </c>
      <c r="J12" s="58">
        <v>1009</v>
      </c>
      <c r="K12" s="58">
        <v>183</v>
      </c>
      <c r="L12" s="58">
        <v>202</v>
      </c>
      <c r="M12" s="58">
        <v>162</v>
      </c>
      <c r="N12" s="58">
        <v>160</v>
      </c>
      <c r="O12" s="58">
        <v>201</v>
      </c>
      <c r="P12" s="58">
        <v>198</v>
      </c>
      <c r="Q12" s="58">
        <v>1106</v>
      </c>
      <c r="R12" s="58">
        <v>175</v>
      </c>
      <c r="S12" s="58">
        <v>199</v>
      </c>
      <c r="T12" s="58">
        <v>176</v>
      </c>
      <c r="U12" s="58">
        <v>159</v>
      </c>
      <c r="V12" s="58">
        <v>175</v>
      </c>
      <c r="W12" s="58">
        <v>168</v>
      </c>
      <c r="X12" s="58">
        <v>1052</v>
      </c>
      <c r="Y12" s="58">
        <v>247</v>
      </c>
      <c r="Z12" s="58">
        <v>172</v>
      </c>
      <c r="AA12" s="58">
        <v>181</v>
      </c>
      <c r="AB12" s="58">
        <v>194</v>
      </c>
      <c r="AC12" s="58">
        <v>156</v>
      </c>
      <c r="AD12" s="58">
        <v>142</v>
      </c>
      <c r="AE12" s="58">
        <v>1092</v>
      </c>
      <c r="AF12" s="58">
        <v>4259</v>
      </c>
      <c r="AG12" s="59">
        <v>177.45833333333334</v>
      </c>
    </row>
    <row r="13" spans="1:33" ht="12.75">
      <c r="A13" s="13">
        <v>8</v>
      </c>
      <c r="B13" s="57" t="s">
        <v>44</v>
      </c>
      <c r="C13" s="57" t="s">
        <v>40</v>
      </c>
      <c r="D13" s="58">
        <v>204</v>
      </c>
      <c r="E13" s="58">
        <v>176</v>
      </c>
      <c r="F13" s="58">
        <v>160</v>
      </c>
      <c r="G13" s="58">
        <v>211</v>
      </c>
      <c r="H13" s="58">
        <v>192</v>
      </c>
      <c r="I13" s="58">
        <v>181</v>
      </c>
      <c r="J13" s="58">
        <v>1124</v>
      </c>
      <c r="K13" s="58">
        <v>170</v>
      </c>
      <c r="L13" s="58">
        <v>175</v>
      </c>
      <c r="M13" s="58">
        <v>172</v>
      </c>
      <c r="N13" s="58">
        <v>185</v>
      </c>
      <c r="O13" s="58">
        <v>163</v>
      </c>
      <c r="P13" s="58">
        <v>201</v>
      </c>
      <c r="Q13" s="58">
        <v>1066</v>
      </c>
      <c r="R13" s="58">
        <v>157</v>
      </c>
      <c r="S13" s="58">
        <v>185</v>
      </c>
      <c r="T13" s="58">
        <v>150</v>
      </c>
      <c r="U13" s="58">
        <v>139</v>
      </c>
      <c r="V13" s="58">
        <v>169</v>
      </c>
      <c r="W13" s="58">
        <v>173</v>
      </c>
      <c r="X13" s="58">
        <v>973</v>
      </c>
      <c r="Y13" s="58">
        <v>168</v>
      </c>
      <c r="Z13" s="58">
        <v>202</v>
      </c>
      <c r="AA13" s="58">
        <v>177</v>
      </c>
      <c r="AB13" s="58">
        <v>227</v>
      </c>
      <c r="AC13" s="58">
        <v>170</v>
      </c>
      <c r="AD13" s="58">
        <v>143</v>
      </c>
      <c r="AE13" s="58">
        <v>1087</v>
      </c>
      <c r="AF13" s="58">
        <v>4250</v>
      </c>
      <c r="AG13" s="59">
        <v>177.08333333333334</v>
      </c>
    </row>
    <row r="14" spans="1:33" ht="12.75">
      <c r="A14" s="13">
        <v>9</v>
      </c>
      <c r="B14" s="57" t="s">
        <v>41</v>
      </c>
      <c r="C14" s="57" t="s">
        <v>42</v>
      </c>
      <c r="D14" s="58">
        <v>136</v>
      </c>
      <c r="E14" s="58">
        <v>162</v>
      </c>
      <c r="F14" s="58">
        <v>163</v>
      </c>
      <c r="G14" s="58">
        <v>221</v>
      </c>
      <c r="H14" s="58">
        <v>195</v>
      </c>
      <c r="I14" s="58">
        <v>141</v>
      </c>
      <c r="J14" s="58">
        <v>1018</v>
      </c>
      <c r="K14" s="58">
        <v>167</v>
      </c>
      <c r="L14" s="58">
        <v>146</v>
      </c>
      <c r="M14" s="58">
        <v>157</v>
      </c>
      <c r="N14" s="58">
        <v>210</v>
      </c>
      <c r="O14" s="58">
        <v>179</v>
      </c>
      <c r="P14" s="58">
        <v>188</v>
      </c>
      <c r="Q14" s="58">
        <v>1047</v>
      </c>
      <c r="R14" s="58">
        <v>215</v>
      </c>
      <c r="S14" s="58">
        <v>178</v>
      </c>
      <c r="T14" s="58">
        <v>178</v>
      </c>
      <c r="U14" s="58">
        <v>153</v>
      </c>
      <c r="V14" s="58">
        <v>162</v>
      </c>
      <c r="W14" s="58">
        <v>159</v>
      </c>
      <c r="X14" s="58">
        <v>1045</v>
      </c>
      <c r="Y14" s="58">
        <v>181</v>
      </c>
      <c r="Z14" s="58">
        <v>159</v>
      </c>
      <c r="AA14" s="58">
        <v>182</v>
      </c>
      <c r="AB14" s="58">
        <v>187</v>
      </c>
      <c r="AC14" s="58">
        <v>227</v>
      </c>
      <c r="AD14" s="58">
        <v>182</v>
      </c>
      <c r="AE14" s="58">
        <v>1118</v>
      </c>
      <c r="AF14" s="58">
        <v>4228</v>
      </c>
      <c r="AG14" s="59">
        <v>176.16666666666666</v>
      </c>
    </row>
    <row r="15" spans="1:33" ht="12.75">
      <c r="A15" s="13">
        <v>10</v>
      </c>
      <c r="B15" s="57" t="s">
        <v>48</v>
      </c>
      <c r="C15" s="57" t="s">
        <v>40</v>
      </c>
      <c r="D15" s="58">
        <v>174</v>
      </c>
      <c r="E15" s="58">
        <v>204</v>
      </c>
      <c r="F15" s="58">
        <v>203</v>
      </c>
      <c r="G15" s="58">
        <v>211</v>
      </c>
      <c r="H15" s="58">
        <v>185</v>
      </c>
      <c r="I15" s="58">
        <v>171</v>
      </c>
      <c r="J15" s="58">
        <v>1148</v>
      </c>
      <c r="K15" s="58">
        <v>158</v>
      </c>
      <c r="L15" s="58">
        <v>179</v>
      </c>
      <c r="M15" s="58">
        <v>150</v>
      </c>
      <c r="N15" s="58">
        <v>201</v>
      </c>
      <c r="O15" s="58">
        <v>161</v>
      </c>
      <c r="P15" s="58">
        <v>193</v>
      </c>
      <c r="Q15" s="58">
        <v>1042</v>
      </c>
      <c r="R15" s="58">
        <v>159</v>
      </c>
      <c r="S15" s="58">
        <v>133</v>
      </c>
      <c r="T15" s="58">
        <v>190</v>
      </c>
      <c r="U15" s="58">
        <v>148</v>
      </c>
      <c r="V15" s="58">
        <v>192</v>
      </c>
      <c r="W15" s="58">
        <v>168</v>
      </c>
      <c r="X15" s="58">
        <v>990</v>
      </c>
      <c r="Y15" s="58">
        <v>118</v>
      </c>
      <c r="Z15" s="58">
        <v>194</v>
      </c>
      <c r="AA15" s="58">
        <v>169</v>
      </c>
      <c r="AB15" s="58">
        <v>194</v>
      </c>
      <c r="AC15" s="58">
        <v>161</v>
      </c>
      <c r="AD15" s="58">
        <v>192</v>
      </c>
      <c r="AE15" s="58">
        <v>1028</v>
      </c>
      <c r="AF15" s="58">
        <v>4208</v>
      </c>
      <c r="AG15" s="59">
        <v>175.33333333333334</v>
      </c>
    </row>
    <row r="16" spans="1:33" ht="12.75">
      <c r="A16" s="13">
        <v>11</v>
      </c>
      <c r="B16" s="57" t="s">
        <v>39</v>
      </c>
      <c r="C16" s="57" t="s">
        <v>40</v>
      </c>
      <c r="D16" s="58">
        <v>142</v>
      </c>
      <c r="E16" s="58">
        <v>184</v>
      </c>
      <c r="F16" s="58">
        <v>186</v>
      </c>
      <c r="G16" s="58">
        <v>152</v>
      </c>
      <c r="H16" s="58">
        <v>162</v>
      </c>
      <c r="I16" s="58">
        <v>176</v>
      </c>
      <c r="J16" s="58">
        <v>1002</v>
      </c>
      <c r="K16" s="58">
        <v>199</v>
      </c>
      <c r="L16" s="58">
        <v>142</v>
      </c>
      <c r="M16" s="58">
        <v>173</v>
      </c>
      <c r="N16" s="58">
        <v>201</v>
      </c>
      <c r="O16" s="58">
        <v>158</v>
      </c>
      <c r="P16" s="58">
        <v>166</v>
      </c>
      <c r="Q16" s="58">
        <v>1039</v>
      </c>
      <c r="R16" s="58">
        <v>155</v>
      </c>
      <c r="S16" s="58">
        <v>169</v>
      </c>
      <c r="T16" s="58">
        <v>178</v>
      </c>
      <c r="U16" s="58">
        <v>191</v>
      </c>
      <c r="V16" s="58">
        <v>168</v>
      </c>
      <c r="W16" s="58">
        <v>153</v>
      </c>
      <c r="X16" s="58">
        <v>1014</v>
      </c>
      <c r="Y16" s="58">
        <v>208</v>
      </c>
      <c r="Z16" s="58">
        <v>170</v>
      </c>
      <c r="AA16" s="58">
        <v>166</v>
      </c>
      <c r="AB16" s="58">
        <v>210</v>
      </c>
      <c r="AC16" s="58">
        <v>193</v>
      </c>
      <c r="AD16" s="58">
        <v>180</v>
      </c>
      <c r="AE16" s="58">
        <v>1127</v>
      </c>
      <c r="AF16" s="58">
        <v>4182</v>
      </c>
      <c r="AG16" s="59">
        <v>174.25</v>
      </c>
    </row>
    <row r="17" spans="1:33" ht="12.75">
      <c r="A17" s="13">
        <v>12</v>
      </c>
      <c r="B17" s="57" t="s">
        <v>45</v>
      </c>
      <c r="C17" s="57" t="s">
        <v>40</v>
      </c>
      <c r="D17" s="58">
        <v>173</v>
      </c>
      <c r="E17" s="58">
        <v>169</v>
      </c>
      <c r="F17" s="58">
        <v>161</v>
      </c>
      <c r="G17" s="58">
        <v>171</v>
      </c>
      <c r="H17" s="58">
        <v>179</v>
      </c>
      <c r="I17" s="58">
        <v>145</v>
      </c>
      <c r="J17" s="58">
        <v>998</v>
      </c>
      <c r="K17" s="58">
        <v>181</v>
      </c>
      <c r="L17" s="58">
        <v>158</v>
      </c>
      <c r="M17" s="58">
        <v>155</v>
      </c>
      <c r="N17" s="58">
        <v>159</v>
      </c>
      <c r="O17" s="58">
        <v>174</v>
      </c>
      <c r="P17" s="58">
        <v>176</v>
      </c>
      <c r="Q17" s="58">
        <v>1003</v>
      </c>
      <c r="R17" s="58">
        <v>153</v>
      </c>
      <c r="S17" s="58">
        <v>233</v>
      </c>
      <c r="T17" s="58">
        <v>191</v>
      </c>
      <c r="U17" s="58">
        <v>170</v>
      </c>
      <c r="V17" s="58">
        <v>169</v>
      </c>
      <c r="W17" s="58">
        <v>166</v>
      </c>
      <c r="X17" s="58">
        <v>1082</v>
      </c>
      <c r="Y17" s="58">
        <v>223</v>
      </c>
      <c r="Z17" s="58">
        <v>155</v>
      </c>
      <c r="AA17" s="58">
        <v>151</v>
      </c>
      <c r="AB17" s="58">
        <v>203</v>
      </c>
      <c r="AC17" s="58">
        <v>168</v>
      </c>
      <c r="AD17" s="58">
        <v>182</v>
      </c>
      <c r="AE17" s="58">
        <v>1082</v>
      </c>
      <c r="AF17" s="58">
        <v>4165</v>
      </c>
      <c r="AG17" s="59">
        <v>173.54166666666666</v>
      </c>
    </row>
    <row r="18" spans="1:33" ht="12.75">
      <c r="A18" s="13">
        <v>13</v>
      </c>
      <c r="B18" s="57" t="s">
        <v>5</v>
      </c>
      <c r="C18" s="57" t="s">
        <v>6</v>
      </c>
      <c r="D18" s="58">
        <v>131</v>
      </c>
      <c r="E18" s="58">
        <v>202</v>
      </c>
      <c r="F18" s="58">
        <v>171</v>
      </c>
      <c r="G18" s="58">
        <v>170</v>
      </c>
      <c r="H18" s="58">
        <v>164</v>
      </c>
      <c r="I18" s="58">
        <v>177</v>
      </c>
      <c r="J18" s="58">
        <v>1015</v>
      </c>
      <c r="K18" s="58">
        <v>189</v>
      </c>
      <c r="L18" s="58">
        <v>178</v>
      </c>
      <c r="M18" s="58">
        <v>179</v>
      </c>
      <c r="N18" s="58">
        <v>192</v>
      </c>
      <c r="O18" s="58">
        <v>208</v>
      </c>
      <c r="P18" s="58">
        <v>201</v>
      </c>
      <c r="Q18" s="58">
        <v>1147</v>
      </c>
      <c r="R18" s="58">
        <v>150</v>
      </c>
      <c r="S18" s="58">
        <v>186</v>
      </c>
      <c r="T18" s="58">
        <v>132</v>
      </c>
      <c r="U18" s="58">
        <v>191</v>
      </c>
      <c r="V18" s="58">
        <v>140</v>
      </c>
      <c r="W18" s="58">
        <v>146</v>
      </c>
      <c r="X18" s="58">
        <v>945</v>
      </c>
      <c r="Y18" s="58">
        <v>152</v>
      </c>
      <c r="Z18" s="58">
        <v>167</v>
      </c>
      <c r="AA18" s="58">
        <v>184</v>
      </c>
      <c r="AB18" s="58">
        <v>185</v>
      </c>
      <c r="AC18" s="58">
        <v>187</v>
      </c>
      <c r="AD18" s="58">
        <v>179</v>
      </c>
      <c r="AE18" s="58">
        <v>1054</v>
      </c>
      <c r="AF18" s="58">
        <v>4161</v>
      </c>
      <c r="AG18" s="59">
        <v>173.375</v>
      </c>
    </row>
    <row r="19" spans="1:33" ht="12.75">
      <c r="A19" s="13">
        <v>14</v>
      </c>
      <c r="B19" s="57" t="s">
        <v>51</v>
      </c>
      <c r="C19" s="57" t="s">
        <v>40</v>
      </c>
      <c r="D19" s="58">
        <v>148</v>
      </c>
      <c r="E19" s="58">
        <v>199</v>
      </c>
      <c r="F19" s="58">
        <v>205</v>
      </c>
      <c r="G19" s="58">
        <v>157</v>
      </c>
      <c r="H19" s="58">
        <v>171</v>
      </c>
      <c r="I19" s="58">
        <v>198</v>
      </c>
      <c r="J19" s="58">
        <v>1078</v>
      </c>
      <c r="K19" s="58">
        <v>168</v>
      </c>
      <c r="L19" s="58">
        <v>197</v>
      </c>
      <c r="M19" s="58">
        <v>172</v>
      </c>
      <c r="N19" s="58">
        <v>178</v>
      </c>
      <c r="O19" s="58">
        <v>172</v>
      </c>
      <c r="P19" s="58">
        <v>195</v>
      </c>
      <c r="Q19" s="58">
        <v>1082</v>
      </c>
      <c r="R19" s="58">
        <v>172</v>
      </c>
      <c r="S19" s="58">
        <v>135</v>
      </c>
      <c r="T19" s="58">
        <v>120</v>
      </c>
      <c r="U19" s="58">
        <v>175</v>
      </c>
      <c r="V19" s="58">
        <v>164</v>
      </c>
      <c r="W19" s="58">
        <v>216</v>
      </c>
      <c r="X19" s="58">
        <v>982</v>
      </c>
      <c r="Y19" s="58">
        <v>172</v>
      </c>
      <c r="Z19" s="58">
        <v>178</v>
      </c>
      <c r="AA19" s="58">
        <v>170</v>
      </c>
      <c r="AB19" s="58">
        <v>161</v>
      </c>
      <c r="AC19" s="58">
        <v>154</v>
      </c>
      <c r="AD19" s="58">
        <v>155</v>
      </c>
      <c r="AE19" s="58">
        <v>990</v>
      </c>
      <c r="AF19" s="58">
        <v>4132</v>
      </c>
      <c r="AG19" s="59">
        <v>172.16666666666666</v>
      </c>
    </row>
    <row r="20" spans="1:33" ht="12.75">
      <c r="A20" s="13">
        <v>15</v>
      </c>
      <c r="B20" s="57" t="s">
        <v>28</v>
      </c>
      <c r="C20" s="57" t="s">
        <v>30</v>
      </c>
      <c r="D20" s="58">
        <v>221</v>
      </c>
      <c r="E20" s="58">
        <v>172</v>
      </c>
      <c r="F20" s="58">
        <v>161</v>
      </c>
      <c r="G20" s="58">
        <v>178</v>
      </c>
      <c r="H20" s="58">
        <v>172</v>
      </c>
      <c r="I20" s="58">
        <v>146</v>
      </c>
      <c r="J20" s="58">
        <v>1050</v>
      </c>
      <c r="K20" s="58">
        <v>168</v>
      </c>
      <c r="L20" s="58">
        <v>146</v>
      </c>
      <c r="M20" s="58">
        <v>119</v>
      </c>
      <c r="N20" s="58">
        <v>151</v>
      </c>
      <c r="O20" s="58">
        <v>185</v>
      </c>
      <c r="P20" s="58">
        <v>136</v>
      </c>
      <c r="Q20" s="58">
        <v>905</v>
      </c>
      <c r="R20" s="58">
        <v>189</v>
      </c>
      <c r="S20" s="58">
        <v>202</v>
      </c>
      <c r="T20" s="58">
        <v>170</v>
      </c>
      <c r="U20" s="58">
        <v>131</v>
      </c>
      <c r="V20" s="58">
        <v>186</v>
      </c>
      <c r="W20" s="58">
        <v>200</v>
      </c>
      <c r="X20" s="58">
        <v>1078</v>
      </c>
      <c r="Y20" s="58">
        <v>188</v>
      </c>
      <c r="Z20" s="58">
        <v>167</v>
      </c>
      <c r="AA20" s="58">
        <v>168</v>
      </c>
      <c r="AB20" s="58">
        <v>201</v>
      </c>
      <c r="AC20" s="58">
        <v>172</v>
      </c>
      <c r="AD20" s="58">
        <v>182</v>
      </c>
      <c r="AE20" s="58">
        <v>1078</v>
      </c>
      <c r="AF20" s="58">
        <v>4111</v>
      </c>
      <c r="AG20" s="59">
        <v>171.29166666666666</v>
      </c>
    </row>
    <row r="21" spans="1:33" ht="12.75">
      <c r="A21" s="13">
        <v>16</v>
      </c>
      <c r="B21" s="57" t="s">
        <v>22</v>
      </c>
      <c r="C21" s="57" t="s">
        <v>24</v>
      </c>
      <c r="D21" s="58">
        <v>176</v>
      </c>
      <c r="E21" s="58">
        <v>157</v>
      </c>
      <c r="F21" s="58">
        <v>177</v>
      </c>
      <c r="G21" s="58">
        <v>184</v>
      </c>
      <c r="H21" s="58">
        <v>177</v>
      </c>
      <c r="I21" s="58">
        <v>170</v>
      </c>
      <c r="J21" s="58">
        <v>1041</v>
      </c>
      <c r="K21" s="58">
        <v>160</v>
      </c>
      <c r="L21" s="58">
        <v>187</v>
      </c>
      <c r="M21" s="58">
        <v>174</v>
      </c>
      <c r="N21" s="58">
        <v>181</v>
      </c>
      <c r="O21" s="58">
        <v>192</v>
      </c>
      <c r="P21" s="58">
        <v>172</v>
      </c>
      <c r="Q21" s="58">
        <v>1066</v>
      </c>
      <c r="R21" s="58">
        <v>143</v>
      </c>
      <c r="S21" s="58">
        <v>192</v>
      </c>
      <c r="T21" s="58">
        <v>178</v>
      </c>
      <c r="U21" s="58">
        <v>135</v>
      </c>
      <c r="V21" s="58">
        <v>182</v>
      </c>
      <c r="W21" s="58">
        <v>195</v>
      </c>
      <c r="X21" s="58">
        <v>1025</v>
      </c>
      <c r="Y21" s="58">
        <v>151</v>
      </c>
      <c r="Z21" s="58">
        <v>145</v>
      </c>
      <c r="AA21" s="58">
        <v>159</v>
      </c>
      <c r="AB21" s="58">
        <v>178</v>
      </c>
      <c r="AC21" s="58">
        <v>169</v>
      </c>
      <c r="AD21" s="58">
        <v>161</v>
      </c>
      <c r="AE21" s="58">
        <v>963</v>
      </c>
      <c r="AF21" s="58">
        <v>4095</v>
      </c>
      <c r="AG21" s="59">
        <v>170.625</v>
      </c>
    </row>
    <row r="22" spans="1:33" ht="12.75">
      <c r="A22" s="13">
        <v>17</v>
      </c>
      <c r="B22" s="57" t="s">
        <v>32</v>
      </c>
      <c r="C22" s="57" t="s">
        <v>34</v>
      </c>
      <c r="D22" s="58">
        <v>168</v>
      </c>
      <c r="E22" s="58">
        <v>161</v>
      </c>
      <c r="F22" s="58">
        <v>167</v>
      </c>
      <c r="G22" s="58">
        <v>161</v>
      </c>
      <c r="H22" s="58">
        <v>193</v>
      </c>
      <c r="I22" s="58">
        <v>200</v>
      </c>
      <c r="J22" s="58">
        <v>1050</v>
      </c>
      <c r="K22" s="58">
        <v>159</v>
      </c>
      <c r="L22" s="58">
        <v>143</v>
      </c>
      <c r="M22" s="58">
        <v>171</v>
      </c>
      <c r="N22" s="58">
        <v>168</v>
      </c>
      <c r="O22" s="58">
        <v>144</v>
      </c>
      <c r="P22" s="58">
        <v>172</v>
      </c>
      <c r="Q22" s="58">
        <v>957</v>
      </c>
      <c r="R22" s="58">
        <v>120</v>
      </c>
      <c r="S22" s="58">
        <v>190</v>
      </c>
      <c r="T22" s="58">
        <v>201</v>
      </c>
      <c r="U22" s="58">
        <v>170</v>
      </c>
      <c r="V22" s="58">
        <v>162</v>
      </c>
      <c r="W22" s="58">
        <v>175</v>
      </c>
      <c r="X22" s="58">
        <v>1018</v>
      </c>
      <c r="Y22" s="58">
        <v>171</v>
      </c>
      <c r="Z22" s="58">
        <v>167</v>
      </c>
      <c r="AA22" s="58">
        <v>159</v>
      </c>
      <c r="AB22" s="58">
        <v>160</v>
      </c>
      <c r="AC22" s="58">
        <v>168</v>
      </c>
      <c r="AD22" s="58">
        <v>168</v>
      </c>
      <c r="AE22" s="58">
        <v>993</v>
      </c>
      <c r="AF22" s="58">
        <v>4018</v>
      </c>
      <c r="AG22" s="59">
        <v>167.41666666666666</v>
      </c>
    </row>
    <row r="23" spans="1:33" ht="12.75">
      <c r="A23" s="13">
        <v>18</v>
      </c>
      <c r="B23" s="57" t="s">
        <v>50</v>
      </c>
      <c r="C23" s="57" t="s">
        <v>27</v>
      </c>
      <c r="D23" s="58">
        <v>143</v>
      </c>
      <c r="E23" s="58">
        <v>164</v>
      </c>
      <c r="F23" s="58">
        <v>146</v>
      </c>
      <c r="G23" s="58">
        <v>136</v>
      </c>
      <c r="H23" s="58">
        <v>170</v>
      </c>
      <c r="I23" s="58">
        <v>185</v>
      </c>
      <c r="J23" s="58">
        <v>944</v>
      </c>
      <c r="K23" s="58">
        <v>154</v>
      </c>
      <c r="L23" s="58">
        <v>168</v>
      </c>
      <c r="M23" s="58">
        <v>170</v>
      </c>
      <c r="N23" s="58">
        <v>143</v>
      </c>
      <c r="O23" s="58">
        <v>154</v>
      </c>
      <c r="P23" s="58">
        <v>155</v>
      </c>
      <c r="Q23" s="58">
        <v>944</v>
      </c>
      <c r="R23" s="58">
        <v>191</v>
      </c>
      <c r="S23" s="58">
        <v>156</v>
      </c>
      <c r="T23" s="58">
        <v>170</v>
      </c>
      <c r="U23" s="58">
        <v>156</v>
      </c>
      <c r="V23" s="58">
        <v>181</v>
      </c>
      <c r="W23" s="58">
        <v>153</v>
      </c>
      <c r="X23" s="58">
        <v>1007</v>
      </c>
      <c r="Y23" s="58">
        <v>170</v>
      </c>
      <c r="Z23" s="58">
        <v>155</v>
      </c>
      <c r="AA23" s="58">
        <v>182</v>
      </c>
      <c r="AB23" s="58">
        <v>164</v>
      </c>
      <c r="AC23" s="58">
        <v>164</v>
      </c>
      <c r="AD23" s="58">
        <v>164</v>
      </c>
      <c r="AE23" s="58">
        <v>999</v>
      </c>
      <c r="AF23" s="58">
        <v>3894</v>
      </c>
      <c r="AG23" s="59">
        <v>162.25</v>
      </c>
    </row>
    <row r="24" spans="1:33" ht="12.75">
      <c r="A24" s="13">
        <v>19</v>
      </c>
      <c r="B24" s="57" t="s">
        <v>52</v>
      </c>
      <c r="C24" s="57" t="s">
        <v>30</v>
      </c>
      <c r="D24" s="58">
        <v>135</v>
      </c>
      <c r="E24" s="58">
        <v>194</v>
      </c>
      <c r="F24" s="58">
        <v>156</v>
      </c>
      <c r="G24" s="58">
        <v>147</v>
      </c>
      <c r="H24" s="58">
        <v>154</v>
      </c>
      <c r="I24" s="58">
        <v>199</v>
      </c>
      <c r="J24" s="58">
        <v>985</v>
      </c>
      <c r="K24" s="58">
        <v>158</v>
      </c>
      <c r="L24" s="58">
        <v>150</v>
      </c>
      <c r="M24" s="58">
        <v>161</v>
      </c>
      <c r="N24" s="58">
        <v>182</v>
      </c>
      <c r="O24" s="58">
        <v>156</v>
      </c>
      <c r="P24" s="58">
        <v>178</v>
      </c>
      <c r="Q24" s="58">
        <v>985</v>
      </c>
      <c r="R24" s="58">
        <v>181</v>
      </c>
      <c r="S24" s="58">
        <v>142</v>
      </c>
      <c r="T24" s="58">
        <v>134</v>
      </c>
      <c r="U24" s="58">
        <v>164</v>
      </c>
      <c r="V24" s="58">
        <v>164</v>
      </c>
      <c r="W24" s="58">
        <v>170</v>
      </c>
      <c r="X24" s="58">
        <v>955</v>
      </c>
      <c r="Y24" s="58">
        <v>166</v>
      </c>
      <c r="Z24" s="58">
        <v>200</v>
      </c>
      <c r="AA24" s="58">
        <v>153</v>
      </c>
      <c r="AB24" s="58">
        <v>176</v>
      </c>
      <c r="AC24" s="58">
        <v>114</v>
      </c>
      <c r="AD24" s="58">
        <v>114</v>
      </c>
      <c r="AE24" s="58">
        <v>923</v>
      </c>
      <c r="AF24" s="58">
        <v>3848</v>
      </c>
      <c r="AG24" s="59">
        <v>160.33333333333334</v>
      </c>
    </row>
    <row r="25" spans="1:33" ht="12.75">
      <c r="A25" s="13">
        <v>20</v>
      </c>
      <c r="B25" s="57" t="s">
        <v>8</v>
      </c>
      <c r="C25" s="57" t="s">
        <v>6</v>
      </c>
      <c r="D25" s="58">
        <v>199</v>
      </c>
      <c r="E25" s="58">
        <v>126</v>
      </c>
      <c r="F25" s="58">
        <v>134</v>
      </c>
      <c r="G25" s="58">
        <v>156</v>
      </c>
      <c r="H25" s="58">
        <v>138</v>
      </c>
      <c r="I25" s="58">
        <v>137</v>
      </c>
      <c r="J25" s="58">
        <v>890</v>
      </c>
      <c r="K25" s="58">
        <v>136</v>
      </c>
      <c r="L25" s="58">
        <v>158</v>
      </c>
      <c r="M25" s="58">
        <v>137</v>
      </c>
      <c r="N25" s="58">
        <v>152</v>
      </c>
      <c r="O25" s="58">
        <v>165</v>
      </c>
      <c r="P25" s="58">
        <v>208</v>
      </c>
      <c r="Q25" s="58">
        <v>956</v>
      </c>
      <c r="R25" s="58">
        <v>200</v>
      </c>
      <c r="S25" s="58">
        <v>146</v>
      </c>
      <c r="T25" s="58">
        <v>202</v>
      </c>
      <c r="U25" s="58">
        <v>215</v>
      </c>
      <c r="V25" s="58">
        <v>170</v>
      </c>
      <c r="W25" s="58">
        <v>151</v>
      </c>
      <c r="X25" s="58">
        <v>1084</v>
      </c>
      <c r="Y25" s="58">
        <v>159</v>
      </c>
      <c r="Z25" s="58">
        <v>160</v>
      </c>
      <c r="AA25" s="58">
        <v>168</v>
      </c>
      <c r="AB25" s="58">
        <v>124</v>
      </c>
      <c r="AC25" s="58">
        <v>136</v>
      </c>
      <c r="AD25" s="58">
        <v>136</v>
      </c>
      <c r="AE25" s="58">
        <v>883</v>
      </c>
      <c r="AF25" s="58">
        <v>3813</v>
      </c>
      <c r="AG25" s="59">
        <v>158.875</v>
      </c>
    </row>
    <row r="26" spans="1:33" ht="12.75">
      <c r="A26" s="13">
        <v>21</v>
      </c>
      <c r="B26" s="57" t="s">
        <v>26</v>
      </c>
      <c r="C26" s="57" t="s">
        <v>27</v>
      </c>
      <c r="D26" s="58">
        <v>160</v>
      </c>
      <c r="E26" s="58">
        <v>165</v>
      </c>
      <c r="F26" s="58">
        <v>141</v>
      </c>
      <c r="G26" s="58">
        <v>182</v>
      </c>
      <c r="H26" s="58">
        <v>175</v>
      </c>
      <c r="I26" s="58">
        <v>202</v>
      </c>
      <c r="J26" s="58">
        <v>1025</v>
      </c>
      <c r="K26" s="58">
        <v>153</v>
      </c>
      <c r="L26" s="58">
        <v>142</v>
      </c>
      <c r="M26" s="58">
        <v>129</v>
      </c>
      <c r="N26" s="58">
        <v>156</v>
      </c>
      <c r="O26" s="58">
        <v>157</v>
      </c>
      <c r="P26" s="58">
        <v>110</v>
      </c>
      <c r="Q26" s="58">
        <v>847</v>
      </c>
      <c r="R26" s="58">
        <v>188</v>
      </c>
      <c r="S26" s="58">
        <v>130</v>
      </c>
      <c r="T26" s="58">
        <v>167</v>
      </c>
      <c r="U26" s="58">
        <v>184</v>
      </c>
      <c r="V26" s="58">
        <v>166</v>
      </c>
      <c r="W26" s="58">
        <v>192</v>
      </c>
      <c r="X26" s="58">
        <v>1027</v>
      </c>
      <c r="Y26" s="58">
        <v>139</v>
      </c>
      <c r="Z26" s="58">
        <v>180</v>
      </c>
      <c r="AA26" s="58">
        <v>129</v>
      </c>
      <c r="AB26" s="58">
        <v>152</v>
      </c>
      <c r="AC26" s="58">
        <v>143</v>
      </c>
      <c r="AD26" s="58">
        <v>143</v>
      </c>
      <c r="AE26" s="58">
        <v>886</v>
      </c>
      <c r="AF26" s="58">
        <v>3785</v>
      </c>
      <c r="AG26" s="59">
        <v>157.70833333333334</v>
      </c>
    </row>
    <row r="27" spans="1:33" ht="12.75">
      <c r="A27" s="13">
        <v>22</v>
      </c>
      <c r="B27" s="57" t="s">
        <v>29</v>
      </c>
      <c r="C27" s="57" t="s">
        <v>30</v>
      </c>
      <c r="D27" s="58">
        <v>142</v>
      </c>
      <c r="E27" s="58">
        <v>177</v>
      </c>
      <c r="F27" s="58">
        <v>155</v>
      </c>
      <c r="G27" s="58">
        <v>164</v>
      </c>
      <c r="H27" s="58">
        <v>151</v>
      </c>
      <c r="I27" s="58">
        <v>200</v>
      </c>
      <c r="J27" s="58">
        <v>989</v>
      </c>
      <c r="K27" s="58">
        <v>164</v>
      </c>
      <c r="L27" s="58">
        <v>142</v>
      </c>
      <c r="M27" s="58">
        <v>140</v>
      </c>
      <c r="N27" s="58">
        <v>157</v>
      </c>
      <c r="O27" s="58">
        <v>132</v>
      </c>
      <c r="P27" s="58">
        <v>159</v>
      </c>
      <c r="Q27" s="58">
        <v>894</v>
      </c>
      <c r="R27" s="58">
        <v>163</v>
      </c>
      <c r="S27" s="58">
        <v>134</v>
      </c>
      <c r="T27" s="58">
        <v>165</v>
      </c>
      <c r="U27" s="58">
        <v>192</v>
      </c>
      <c r="V27" s="58">
        <v>159</v>
      </c>
      <c r="W27" s="58">
        <v>183</v>
      </c>
      <c r="X27" s="58">
        <v>996</v>
      </c>
      <c r="Y27" s="58">
        <v>142</v>
      </c>
      <c r="Z27" s="58">
        <v>105</v>
      </c>
      <c r="AA27" s="58">
        <v>131</v>
      </c>
      <c r="AB27" s="58">
        <v>138</v>
      </c>
      <c r="AC27" s="58">
        <v>157</v>
      </c>
      <c r="AD27" s="58">
        <v>157</v>
      </c>
      <c r="AE27" s="58">
        <v>830</v>
      </c>
      <c r="AF27" s="58">
        <v>3709</v>
      </c>
      <c r="AG27" s="59">
        <v>154.54166666666666</v>
      </c>
    </row>
  </sheetData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Roberto Segura</cp:lastModifiedBy>
  <dcterms:created xsi:type="dcterms:W3CDTF">2009-09-10T17:35:22Z</dcterms:created>
  <dcterms:modified xsi:type="dcterms:W3CDTF">2010-02-03T01:14:44Z</dcterms:modified>
  <cp:category/>
  <cp:version/>
  <cp:contentType/>
  <cp:contentStatus/>
</cp:coreProperties>
</file>