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firstSheet="5" activeTab="11"/>
  </bookViews>
  <sheets>
    <sheet name="senc_fem" sheetId="1" r:id="rId1"/>
    <sheet name="senc_mas" sheetId="2" r:id="rId2"/>
    <sheet name="dobles_fem" sheetId="3" r:id="rId3"/>
    <sheet name="dobles_mas" sheetId="4" r:id="rId4"/>
    <sheet name="trios_fem" sheetId="5" r:id="rId5"/>
    <sheet name="trios_mas" sheetId="6" r:id="rId6"/>
    <sheet name="equipos_fem" sheetId="7" r:id="rId7"/>
    <sheet name="equipos_mas" sheetId="8" r:id="rId8"/>
    <sheet name="evento_fem" sheetId="9" r:id="rId9"/>
    <sheet name="evento_mas" sheetId="10" r:id="rId10"/>
    <sheet name="master_fem" sheetId="11" r:id="rId11"/>
    <sheet name="master_mas" sheetId="12" r:id="rId12"/>
  </sheets>
  <definedNames/>
  <calcPr fullCalcOnLoad="1"/>
</workbook>
</file>

<file path=xl/sharedStrings.xml><?xml version="1.0" encoding="utf-8"?>
<sst xmlns="http://schemas.openxmlformats.org/spreadsheetml/2006/main" count="1266" uniqueCount="240">
  <si>
    <t>CAMPEONATO NACIONAL DE ASCENSO</t>
  </si>
  <si>
    <t>SENCILLOS FEMENINO</t>
  </si>
  <si>
    <t>DEPORTISTA</t>
  </si>
  <si>
    <t>LIGA</t>
  </si>
  <si>
    <t>L1</t>
  </si>
  <si>
    <t>L2</t>
  </si>
  <si>
    <t>L3</t>
  </si>
  <si>
    <t>L4</t>
  </si>
  <si>
    <t>L5</t>
  </si>
  <si>
    <t>L6</t>
  </si>
  <si>
    <t>Total</t>
  </si>
  <si>
    <t>Promedio</t>
  </si>
  <si>
    <t>MARGARITA MARIA EMILIA ROA ROJAS</t>
  </si>
  <si>
    <t>VALLE</t>
  </si>
  <si>
    <t>CLAUDIA PATRICIA TOJANCI DUQUE</t>
  </si>
  <si>
    <t>ANTIOQUIA</t>
  </si>
  <si>
    <t>ANA MARIA GARCES RUIZ</t>
  </si>
  <si>
    <t>STELLA NIETO CUITIVA</t>
  </si>
  <si>
    <t>BOGOTA</t>
  </si>
  <si>
    <t>CLAUDIA ESTHER VEGA MONTAÑEZ</t>
  </si>
  <si>
    <t>PUBENZA AMPARO SANCHEZ MOSQUERA</t>
  </si>
  <si>
    <t>CUNDINAMARCA</t>
  </si>
  <si>
    <t>LAURA LUZMA HENAO DE CAVANZO</t>
  </si>
  <si>
    <t>RUTH MARIELA VASQUEZ TORRES</t>
  </si>
  <si>
    <t>ANDREA NOVOA ROBLES</t>
  </si>
  <si>
    <t>TOLIMA</t>
  </si>
  <si>
    <t>CRISTINA GALLEGO CORREA</t>
  </si>
  <si>
    <t>MARTHA LUCIA DIAZ VANEGAS</t>
  </si>
  <si>
    <t>BOYACA</t>
  </si>
  <si>
    <t>ANGELA MARIA CARDOSO PARDO</t>
  </si>
  <si>
    <t>PALMA NORA DELGADO PARRA</t>
  </si>
  <si>
    <t>TATIANA MUÑOZ VARGAS</t>
  </si>
  <si>
    <t>YOLANDA RINCON CARREÑO</t>
  </si>
  <si>
    <t>ISABELLA CORREA SARMIENTO</t>
  </si>
  <si>
    <t>LILIAM FABIOLA HOYOS RODRIGUEZ</t>
  </si>
  <si>
    <t>ADRIANA ISABEL NIEVA TIMARAN</t>
  </si>
  <si>
    <t>NARIÑO</t>
  </si>
  <si>
    <t>ALICIA DEL CARMEN GARCIA REYES</t>
  </si>
  <si>
    <t>ROSS MERY BERNAL CAMARGO</t>
  </si>
  <si>
    <t>MARIANA LOPEZ MURIEL</t>
  </si>
  <si>
    <t>RISARALDA</t>
  </si>
  <si>
    <t>MARIA LUISA TORO ECHAVARRIA</t>
  </si>
  <si>
    <t>CLARA SOFIA LUCENA PERDOMO</t>
  </si>
  <si>
    <t>CARMENZA FRANCO GONZALEZ</t>
  </si>
  <si>
    <t>MARTHA JANETTH TOLOZA</t>
  </si>
  <si>
    <t>ANA FRANCISCA FAJARDO DE SEPULVEDA</t>
  </si>
  <si>
    <t>ANA MILENA RIZO VELÁSQUEZ</t>
  </si>
  <si>
    <t>CLARA INES GUZMAN DE RIVADENEIRA</t>
  </si>
  <si>
    <t>NELLY ZAPATA DE LASTRA</t>
  </si>
  <si>
    <t>CAROLINA ORDUZ IGLESIAS</t>
  </si>
  <si>
    <t>CLARA INES ARENAS VELASQUEZ</t>
  </si>
  <si>
    <t>GLADYS ELENA RUIZ VELEZ</t>
  </si>
  <si>
    <t>ANA MARIA ROBLES ROA</t>
  </si>
  <si>
    <t>MARTHA YOLANDA MARTINEZ GEMADE</t>
  </si>
  <si>
    <t>DORA INES GUTIERREZ ANCINES</t>
  </si>
  <si>
    <t>LILIANA FLOREZ DE MORENO</t>
  </si>
  <si>
    <t>JESSICA EVELLYN GUTIERREZ FONSECA</t>
  </si>
  <si>
    <t>ADRIANA LOPEZ BENITEZ</t>
  </si>
  <si>
    <t>MARIA STELLA PEDRAZA LUNA</t>
  </si>
  <si>
    <t>CLAUDIA YANETH RIOS SARMIENTO</t>
  </si>
  <si>
    <t>SANTANDER</t>
  </si>
  <si>
    <t>ANGÉLICA URREGO LOZANO</t>
  </si>
  <si>
    <t>SANDRA LUCINDA TORRES BECERRA</t>
  </si>
  <si>
    <t>MARÍA ESPERANZA SAENZ</t>
  </si>
  <si>
    <t>LAURA MARCELA GARCIA SUAREZ</t>
  </si>
  <si>
    <t>GRACIELA MARGARITA PATIÑO DE GONZÁLEZ</t>
  </si>
  <si>
    <t>MARIA LILIANA GARCIA MUÑOZ</t>
  </si>
  <si>
    <t>ANA MARIA JARAMILLO RESTREPO</t>
  </si>
  <si>
    <t>ALEJANDRA JIMENEZ HURTADO</t>
  </si>
  <si>
    <t>MARTHA LUCIA MARTINEZ BACARES</t>
  </si>
  <si>
    <t>LINA MARCELA CHACÓN MARTINEZ</t>
  </si>
  <si>
    <t>SILVANA JIMENEZ HURTADO</t>
  </si>
  <si>
    <t>ULRIKE DANELLA KOCH CABRERA</t>
  </si>
  <si>
    <t>MARTA CECILIA OSORIO PULGARIN</t>
  </si>
  <si>
    <t>SANDRA CAROLINA SAMER DIAZ</t>
  </si>
  <si>
    <t>KAROL JANETH JURADO GARCIA</t>
  </si>
  <si>
    <t>SENCILLOS MASCULINO</t>
  </si>
  <si>
    <t>SANTIAGO GARCIA SUAREZ</t>
  </si>
  <si>
    <t>HARVEY DANIELS RAMOS BEJARANO</t>
  </si>
  <si>
    <t>JORGE ARMANDO FRANCO MELENDEZ</t>
  </si>
  <si>
    <t>JAVIER MAURICIO BORJA SOSA</t>
  </si>
  <si>
    <t>JOSÉ ALDEMAR LOZANO TRUJILLO</t>
  </si>
  <si>
    <t>JOSE DANIEL RIOS HAKSPIEL</t>
  </si>
  <si>
    <t>JUAN DAVID LOPEZ BOTERO</t>
  </si>
  <si>
    <t>GERMAN ARTURO MIRANDA ORGANISTA</t>
  </si>
  <si>
    <t>FABIO ALBERTO ARANGO RIOS</t>
  </si>
  <si>
    <t>ALVARO JOSÉ BARONA MAZUERA</t>
  </si>
  <si>
    <t>DIEGO ALEJANDRO MIRANDA ROJAS</t>
  </si>
  <si>
    <t>EDUARDO JOSÉ HERNÁNDEZ ORTÍZ</t>
  </si>
  <si>
    <t>NELSON DARIO JIMENEZ VARGAS</t>
  </si>
  <si>
    <t>ESTEBAN NARVAEZ CABRERA</t>
  </si>
  <si>
    <t>MAURICIO MARTINEZ ORTIZ</t>
  </si>
  <si>
    <t>ALEJANDRO UPEGUI VILLEGAS</t>
  </si>
  <si>
    <t>CALDAS</t>
  </si>
  <si>
    <t>FELIPE ANDRÉS ROMERO NUÑEZ</t>
  </si>
  <si>
    <t>GERARDO ROJAS TRIVIÑO</t>
  </si>
  <si>
    <t>ALVARO OTALORA GONZALEZ</t>
  </si>
  <si>
    <t>JOSÉ LUIS ESCOBAR DÍAZ</t>
  </si>
  <si>
    <t>MANUEL DARIO RODRIGUEZ PAVA</t>
  </si>
  <si>
    <t>MARIO ALFONSO SIERRA GABER</t>
  </si>
  <si>
    <t>MANUEL TRUJILLO ARCOS</t>
  </si>
  <si>
    <t>ANDRES JULIAN BECERRA BETANCOURTH</t>
  </si>
  <si>
    <t>GUSTAVO EDUARDO DUARTE DIAS</t>
  </si>
  <si>
    <t>YESID GUTIERREZ</t>
  </si>
  <si>
    <t>PABLO MUÑOZ VARGAS</t>
  </si>
  <si>
    <t>NICOLAS RUIZ CORTES</t>
  </si>
  <si>
    <t>NELSON SIACHOQUE RAMIREZ</t>
  </si>
  <si>
    <t>JULIO ROBERTO MONDRAGON ROMERO</t>
  </si>
  <si>
    <t>DIEGO ALBERTO RODRIGUEZ YORY</t>
  </si>
  <si>
    <t>DANIEL ALBERTO TOJANCI PEREZ</t>
  </si>
  <si>
    <t>PASCUAL CARRILLO CASTELLANOS</t>
  </si>
  <si>
    <t>HERNANDO SOLARTE SANTANILLA</t>
  </si>
  <si>
    <t>NOE FAIR PUENTES GALINDO</t>
  </si>
  <si>
    <t>NELSON RICARDO MIRANDA ORGANISTA</t>
  </si>
  <si>
    <t>ALEJANDRO ESTRADA JARAMILLO</t>
  </si>
  <si>
    <t>JUAN SEBASTIAN DUQUE VELEZ</t>
  </si>
  <si>
    <t>ROMAN OVALLE NEIRA</t>
  </si>
  <si>
    <t>FRANCISCO CAMPOS VELANDIA BARRERA</t>
  </si>
  <si>
    <t>HAYDER ANGELO HERNANDEZ ORDOÑEZ</t>
  </si>
  <si>
    <t>LUIS ALFREDO ROJAS ROBLES</t>
  </si>
  <si>
    <t>JOHAN MAURICIO CHAPARRO ARIAS</t>
  </si>
  <si>
    <t>JOHN ALEXANDER SOSA SANCHEZ</t>
  </si>
  <si>
    <t>HÉCTOR IVÁN GÓMEZ SALDARRIAGA</t>
  </si>
  <si>
    <t>DAVID FELIPE LOPEZ GUEVARA</t>
  </si>
  <si>
    <t>LUIS FERNANDO GAMBOA GAMBOA</t>
  </si>
  <si>
    <t>CARLOS ANDRÉS VERGARA CAYCEDO</t>
  </si>
  <si>
    <t>FERNANDO ORJUELA TORRES</t>
  </si>
  <si>
    <t>JULIO CESAR BARRIOS LOPEZ</t>
  </si>
  <si>
    <t>HECTOR HERNANDO RODRIGUEZ VARGAS</t>
  </si>
  <si>
    <t>JAIME FABIAN ZARAMA DE LA ESPRIELLA</t>
  </si>
  <si>
    <t>MANUEL EDGARDO SUAREZ</t>
  </si>
  <si>
    <t>JESUS FERNANDO MORALES VELEZ</t>
  </si>
  <si>
    <t>ALFONSO ENRIQUE CHACÓN AFANADOR</t>
  </si>
  <si>
    <t>ROMULO RODRIGUEZ MEDINA</t>
  </si>
  <si>
    <t>JOSÉ JOAQUIN GÓMEZ SARTA</t>
  </si>
  <si>
    <t>LUIS GUILLERMO CARDENAS MORENO</t>
  </si>
  <si>
    <t>OCTAVIANO TORRES G</t>
  </si>
  <si>
    <t>JUAN ESTEBAN CHECA ROMERO</t>
  </si>
  <si>
    <t>DAIRO FERNANDO OCAMPO GUTIERREZ</t>
  </si>
  <si>
    <t>VICTOR HUGO GALAN BETANCUR</t>
  </si>
  <si>
    <t>NICOLAS CORREA ZULUAGA</t>
  </si>
  <si>
    <t>JULIO CESAR MADRID ESCOBAR</t>
  </si>
  <si>
    <t>RODRIGO CHARRY VALDERRAMA</t>
  </si>
  <si>
    <t>JUAN MANUEL RIVAS VELASQUEZ</t>
  </si>
  <si>
    <t>HAROLD ALFREDO SANDOVAL RODRIGUEZ</t>
  </si>
  <si>
    <t>ADLABERTO MALDONADO OSORIO</t>
  </si>
  <si>
    <t>LIGA MILITAR</t>
  </si>
  <si>
    <t>VICTOR GABRIEL SALGUERO CHACON</t>
  </si>
  <si>
    <t>LUIS HERNANDO SOLORZANO RODRIGUEZ</t>
  </si>
  <si>
    <t>JOSE LUIS GUERRERO GUERRERO</t>
  </si>
  <si>
    <t>GABRIEL PAEZ CARDENAS</t>
  </si>
  <si>
    <t>ALFREDO ROJAS RODRIGUEZ</t>
  </si>
  <si>
    <t>TODO EVENTO FEMENINO</t>
  </si>
  <si>
    <t>SEN.</t>
  </si>
  <si>
    <t>DOB.</t>
  </si>
  <si>
    <t>TRIOS</t>
  </si>
  <si>
    <t>EQUI.</t>
  </si>
  <si>
    <t>TOTAL</t>
  </si>
  <si>
    <t>PROM.</t>
  </si>
  <si>
    <t>TODO EVENTO MASCULINO</t>
  </si>
  <si>
    <t>SANTIAGO DE CALI 2011</t>
  </si>
  <si>
    <t>DOBLES FEMENINO</t>
  </si>
  <si>
    <t>   ANTIOQUIA</t>
  </si>
  <si>
    <t>   CUNDINAMARCA</t>
  </si>
  <si>
    <t>   VALLE</t>
  </si>
  <si>
    <t>   TOLIMA</t>
  </si>
  <si>
    <t>   BOYACA</t>
  </si>
  <si>
    <t>   BOGOTA</t>
  </si>
  <si>
    <t>   RISARALDA</t>
  </si>
  <si>
    <t>   NARIÑO</t>
  </si>
  <si>
    <t>SANTIAGO DE CALI   2011</t>
  </si>
  <si>
    <t>DOBLES MASCULINO</t>
  </si>
  <si>
    <t>   CALDAS</t>
  </si>
  <si>
    <t>TRIOS MASCULINO</t>
  </si>
  <si>
    <t>SANTIAGO DE CALI    2011</t>
  </si>
  <si>
    <t>TRIOS FEMENINO</t>
  </si>
  <si>
    <t>EQUIPOS FEMENINO</t>
  </si>
  <si>
    <t>SANTIANGO DE CALI   2011</t>
  </si>
  <si>
    <t>EQUIPOS MASCULINO</t>
  </si>
  <si>
    <t>SANTIAGO DE CALI     2011</t>
  </si>
  <si>
    <t>CAMPEONATO NACIONAL DE ASCENSO 2011</t>
  </si>
  <si>
    <t>FINAL DE MAESTROS - FEMENINA</t>
  </si>
  <si>
    <t>MARGARITA ROA</t>
  </si>
  <si>
    <t>7-8</t>
  </si>
  <si>
    <t>A</t>
  </si>
  <si>
    <t>CARMENZA FRANCO</t>
  </si>
  <si>
    <t>13-14</t>
  </si>
  <si>
    <t>I</t>
  </si>
  <si>
    <t>YOLANDA RICON</t>
  </si>
  <si>
    <t>5-6</t>
  </si>
  <si>
    <t>B</t>
  </si>
  <si>
    <t>CAROLINA ORDUZ</t>
  </si>
  <si>
    <t>3-4</t>
  </si>
  <si>
    <t>M</t>
  </si>
  <si>
    <t>TATIANA MUÑOZ</t>
  </si>
  <si>
    <t>C</t>
  </si>
  <si>
    <t>JESSICA GUTIERREZ</t>
  </si>
  <si>
    <t>9-10</t>
  </si>
  <si>
    <t>J</t>
  </si>
  <si>
    <t>CLAUDIA TOJANCI</t>
  </si>
  <si>
    <t>D</t>
  </si>
  <si>
    <t>LUZMA DE CAVANZO</t>
  </si>
  <si>
    <t>CAMPEON</t>
  </si>
  <si>
    <t>ANA MARIA GARCES</t>
  </si>
  <si>
    <t>15-16</t>
  </si>
  <si>
    <t>E</t>
  </si>
  <si>
    <t>DORA GUTIERREZ</t>
  </si>
  <si>
    <t>K</t>
  </si>
  <si>
    <t>CRISTINA GALLEGO</t>
  </si>
  <si>
    <t>F</t>
  </si>
  <si>
    <t>ROSS MARY BERNAL</t>
  </si>
  <si>
    <t>N</t>
  </si>
  <si>
    <t>CLAUDIA VEGA</t>
  </si>
  <si>
    <t>11-12</t>
  </si>
  <si>
    <t>G</t>
  </si>
  <si>
    <t>ANA M. ROBLES</t>
  </si>
  <si>
    <t>SUB-CAMPEON</t>
  </si>
  <si>
    <t>7-10</t>
  </si>
  <si>
    <t>L</t>
  </si>
  <si>
    <t>ANDREA NOVOA</t>
  </si>
  <si>
    <t>H</t>
  </si>
  <si>
    <t>CLARA DE RIVADENEIRA</t>
  </si>
  <si>
    <t>FINAL DE MAESTROS -MASCULINO</t>
  </si>
  <si>
    <t>HARVEY RAMOS</t>
  </si>
  <si>
    <t>PABLO MUÑOZ</t>
  </si>
  <si>
    <t>ANDRES BECERRA</t>
  </si>
  <si>
    <t>JORGE FRANCO</t>
  </si>
  <si>
    <t>DIEGO MIRANDA</t>
  </si>
  <si>
    <t>CARLOS VERGARA</t>
  </si>
  <si>
    <t>ALVARO BARONA</t>
  </si>
  <si>
    <t>1-2</t>
  </si>
  <si>
    <t>JUAN D. LOPEZ</t>
  </si>
  <si>
    <t>JOSE D. RIOS</t>
  </si>
  <si>
    <t>ALDEMAR LOZANO</t>
  </si>
  <si>
    <t>FELIPE ROMERO</t>
  </si>
  <si>
    <t>ALEJANDRO UPEGUI</t>
  </si>
  <si>
    <t>FABIO ARANGO</t>
  </si>
  <si>
    <t>GERMAN MIRANDA</t>
  </si>
  <si>
    <t>SANTIAGO GARCIA</t>
  </si>
  <si>
    <t>NICOLAS RUIZ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</si>
</sst>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 Black"/>
      <family val="2"/>
    </font>
    <font>
      <b/>
      <sz val="11"/>
      <color indexed="8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16" borderId="10" xfId="0" applyFont="1" applyFill="1" applyBorder="1" applyAlignment="1">
      <alignment horizontal="left" vertical="center" wrapText="1"/>
    </xf>
    <xf numFmtId="0" fontId="1" fillId="16" borderId="10" xfId="0" applyFont="1" applyFill="1" applyBorder="1" applyAlignment="1">
      <alignment horizontal="center" vertical="center" wrapText="1"/>
    </xf>
    <xf numFmtId="2" fontId="1" fillId="16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 wrapText="1"/>
    </xf>
    <xf numFmtId="2" fontId="4" fillId="24" borderId="10" xfId="0" applyNumberFormat="1" applyFont="1" applyFill="1" applyBorder="1" applyAlignment="1">
      <alignment horizontal="center" wrapText="1"/>
    </xf>
    <xf numFmtId="0" fontId="5" fillId="19" borderId="10" xfId="0" applyFont="1" applyFill="1" applyBorder="1" applyAlignment="1">
      <alignment wrapText="1"/>
    </xf>
    <xf numFmtId="0" fontId="5" fillId="19" borderId="10" xfId="0" applyFont="1" applyFill="1" applyBorder="1" applyAlignment="1">
      <alignment horizontal="center" wrapText="1"/>
    </xf>
    <xf numFmtId="2" fontId="5" fillId="19" borderId="10" xfId="0" applyNumberFormat="1" applyFont="1" applyFill="1" applyBorder="1" applyAlignment="1">
      <alignment horizontal="center" wrapText="1"/>
    </xf>
    <xf numFmtId="0" fontId="1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25" borderId="10" xfId="0" applyFont="1" applyFill="1" applyBorder="1" applyAlignment="1">
      <alignment wrapText="1"/>
    </xf>
    <xf numFmtId="0" fontId="1" fillId="25" borderId="10" xfId="0" applyFont="1" applyFill="1" applyBorder="1" applyAlignment="1">
      <alignment horizontal="center" wrapText="1"/>
    </xf>
    <xf numFmtId="2" fontId="1" fillId="25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16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2" fontId="1" fillId="16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16" borderId="10" xfId="0" applyFont="1" applyFill="1" applyBorder="1" applyAlignment="1">
      <alignment wrapText="1"/>
    </xf>
    <xf numFmtId="0" fontId="1" fillId="16" borderId="10" xfId="0" applyFont="1" applyFill="1" applyBorder="1" applyAlignment="1">
      <alignment horizontal="center" wrapText="1"/>
    </xf>
    <xf numFmtId="2" fontId="1" fillId="16" borderId="10" xfId="0" applyNumberFormat="1" applyFont="1" applyFill="1" applyBorder="1" applyAlignment="1">
      <alignment horizontal="center" wrapText="1"/>
    </xf>
    <xf numFmtId="0" fontId="1" fillId="16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1" fontId="1" fillId="0" borderId="0" xfId="0" applyNumberFormat="1" applyFont="1" applyFill="1" applyAlignment="1">
      <alignment/>
    </xf>
    <xf numFmtId="1" fontId="1" fillId="16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" fontId="1" fillId="16" borderId="10" xfId="0" applyNumberFormat="1" applyFont="1" applyFill="1" applyBorder="1" applyAlignment="1">
      <alignment horizontal="center" wrapText="1"/>
    </xf>
    <xf numFmtId="0" fontId="1" fillId="22" borderId="10" xfId="0" applyFont="1" applyFill="1" applyBorder="1" applyAlignment="1">
      <alignment wrapText="1"/>
    </xf>
    <xf numFmtId="0" fontId="1" fillId="22" borderId="10" xfId="0" applyFont="1" applyFill="1" applyBorder="1" applyAlignment="1">
      <alignment horizontal="center" wrapText="1"/>
    </xf>
    <xf numFmtId="1" fontId="1" fillId="22" borderId="10" xfId="0" applyNumberFormat="1" applyFont="1" applyFill="1" applyBorder="1" applyAlignment="1">
      <alignment horizontal="center" wrapText="1"/>
    </xf>
    <xf numFmtId="2" fontId="1" fillId="22" borderId="10" xfId="0" applyNumberFormat="1" applyFont="1" applyFill="1" applyBorder="1" applyAlignment="1">
      <alignment horizontal="center" wrapText="1"/>
    </xf>
    <xf numFmtId="1" fontId="4" fillId="24" borderId="10" xfId="0" applyNumberFormat="1" applyFont="1" applyFill="1" applyBorder="1" applyAlignment="1">
      <alignment horizontal="center" wrapText="1"/>
    </xf>
    <xf numFmtId="1" fontId="5" fillId="19" borderId="10" xfId="0" applyNumberFormat="1" applyFont="1" applyFill="1" applyBorder="1" applyAlignment="1">
      <alignment horizontal="center" wrapText="1"/>
    </xf>
    <xf numFmtId="1" fontId="1" fillId="25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23" borderId="15" xfId="0" applyFont="1" applyFill="1" applyBorder="1" applyAlignment="1">
      <alignment horizontal="center" vertical="center"/>
    </xf>
    <xf numFmtId="0" fontId="26" fillId="23" borderId="15" xfId="0" applyFont="1" applyFill="1" applyBorder="1" applyAlignment="1">
      <alignment horizontal="center" vertical="center"/>
    </xf>
    <xf numFmtId="0" fontId="26" fillId="23" borderId="16" xfId="0" applyFont="1" applyFill="1" applyBorder="1" applyAlignment="1">
      <alignment horizontal="center" vertical="center"/>
    </xf>
    <xf numFmtId="0" fontId="26" fillId="23" borderId="17" xfId="0" applyFont="1" applyFill="1" applyBorder="1" applyAlignment="1">
      <alignment horizontal="center" vertical="center"/>
    </xf>
    <xf numFmtId="0" fontId="26" fillId="23" borderId="1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49" fontId="33" fillId="10" borderId="21" xfId="0" applyNumberFormat="1" applyFont="1" applyFill="1" applyBorder="1" applyAlignment="1">
      <alignment horizontal="center" vertical="center"/>
    </xf>
    <xf numFmtId="16" fontId="26" fillId="10" borderId="22" xfId="0" applyNumberFormat="1" applyFont="1" applyFill="1" applyBorder="1" applyAlignment="1">
      <alignment horizontal="center" vertical="center"/>
    </xf>
    <xf numFmtId="16" fontId="26" fillId="10" borderId="23" xfId="0" applyNumberFormat="1" applyFont="1" applyFill="1" applyBorder="1" applyAlignment="1">
      <alignment horizontal="center" vertical="center"/>
    </xf>
    <xf numFmtId="16" fontId="26" fillId="10" borderId="24" xfId="0" applyNumberFormat="1" applyFont="1" applyFill="1" applyBorder="1" applyAlignment="1">
      <alignment horizontal="center" vertical="center"/>
    </xf>
    <xf numFmtId="0" fontId="34" fillId="23" borderId="13" xfId="0" applyFont="1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0" fillId="23" borderId="25" xfId="0" applyFill="1" applyBorder="1" applyAlignment="1">
      <alignment horizontal="center" vertical="center"/>
    </xf>
    <xf numFmtId="0" fontId="26" fillId="23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2" fillId="23" borderId="13" xfId="0" applyFont="1" applyFill="1" applyBorder="1" applyAlignment="1">
      <alignment horizontal="center" vertical="center"/>
    </xf>
    <xf numFmtId="0" fontId="26" fillId="23" borderId="27" xfId="0" applyFont="1" applyFill="1" applyBorder="1" applyAlignment="1">
      <alignment horizontal="center" vertical="center"/>
    </xf>
    <xf numFmtId="0" fontId="26" fillId="23" borderId="25" xfId="0" applyFont="1" applyFill="1" applyBorder="1" applyAlignment="1">
      <alignment horizontal="center" vertical="center"/>
    </xf>
    <xf numFmtId="0" fontId="34" fillId="23" borderId="0" xfId="0" applyFont="1" applyFill="1" applyBorder="1" applyAlignment="1">
      <alignment horizontal="center" vertical="center"/>
    </xf>
    <xf numFmtId="0" fontId="0" fillId="23" borderId="21" xfId="0" applyFill="1" applyBorder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26" fillId="2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4" fillId="10" borderId="0" xfId="0" applyFont="1" applyFill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0" fillId="23" borderId="27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4" fillId="23" borderId="0" xfId="0" applyFont="1" applyFill="1" applyAlignment="1">
      <alignment horizontal="center" vertical="center"/>
    </xf>
    <xf numFmtId="0" fontId="0" fillId="23" borderId="31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35" fillId="23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6" fillId="23" borderId="3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2" fillId="10" borderId="0" xfId="0" applyFont="1" applyFill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4" fillId="10" borderId="0" xfId="0" applyFont="1" applyFill="1" applyBorder="1" applyAlignment="1">
      <alignment horizontal="center" vertical="center"/>
    </xf>
    <xf numFmtId="16" fontId="26" fillId="23" borderId="15" xfId="0" applyNumberFormat="1" applyFont="1" applyFill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vertical="center"/>
    </xf>
    <xf numFmtId="49" fontId="33" fillId="0" borderId="21" xfId="0" applyNumberFormat="1" applyFont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26" fillId="23" borderId="1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6" fillId="0" borderId="35" xfId="0" applyFont="1" applyBorder="1" applyAlignment="1">
      <alignment horizontal="center"/>
    </xf>
    <xf numFmtId="0" fontId="1" fillId="10" borderId="15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23" borderId="15" xfId="0" applyFont="1" applyFill="1" applyBorder="1" applyAlignment="1">
      <alignment horizontal="center"/>
    </xf>
    <xf numFmtId="0" fontId="26" fillId="23" borderId="27" xfId="0" applyFont="1" applyFill="1" applyBorder="1" applyAlignment="1">
      <alignment horizontal="center"/>
    </xf>
    <xf numFmtId="0" fontId="26" fillId="23" borderId="16" xfId="0" applyFont="1" applyFill="1" applyBorder="1" applyAlignment="1">
      <alignment horizontal="center"/>
    </xf>
    <xf numFmtId="0" fontId="26" fillId="23" borderId="17" xfId="0" applyFont="1" applyFill="1" applyBorder="1" applyAlignment="1">
      <alignment horizontal="center"/>
    </xf>
    <xf numFmtId="0" fontId="26" fillId="23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2" fillId="10" borderId="0" xfId="0" applyFont="1" applyFill="1" applyAlignment="1">
      <alignment horizontal="center"/>
    </xf>
    <xf numFmtId="49" fontId="33" fillId="10" borderId="21" xfId="0" applyNumberFormat="1" applyFont="1" applyFill="1" applyBorder="1" applyAlignment="1">
      <alignment horizontal="center"/>
    </xf>
    <xf numFmtId="16" fontId="26" fillId="10" borderId="22" xfId="0" applyNumberFormat="1" applyFont="1" applyFill="1" applyBorder="1" applyAlignment="1">
      <alignment horizontal="center"/>
    </xf>
    <xf numFmtId="16" fontId="26" fillId="10" borderId="23" xfId="0" applyNumberFormat="1" applyFont="1" applyFill="1" applyBorder="1" applyAlignment="1">
      <alignment horizontal="center"/>
    </xf>
    <xf numFmtId="16" fontId="26" fillId="10" borderId="24" xfId="0" applyNumberFormat="1" applyFont="1" applyFill="1" applyBorder="1" applyAlignment="1">
      <alignment horizontal="center"/>
    </xf>
    <xf numFmtId="0" fontId="32" fillId="23" borderId="13" xfId="0" applyFont="1" applyFill="1" applyBorder="1" applyAlignment="1">
      <alignment horizontal="center"/>
    </xf>
    <xf numFmtId="0" fontId="26" fillId="23" borderId="25" xfId="0" applyFont="1" applyFill="1" applyBorder="1" applyAlignment="1">
      <alignment horizontal="center"/>
    </xf>
    <xf numFmtId="0" fontId="26" fillId="0" borderId="3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6" fillId="23" borderId="26" xfId="0" applyFont="1" applyFill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49" fontId="33" fillId="10" borderId="0" xfId="0" applyNumberFormat="1" applyFont="1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2" fillId="10" borderId="0" xfId="0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26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16" fontId="26" fillId="0" borderId="0" xfId="0" applyNumberFormat="1" applyFont="1" applyFill="1" applyBorder="1" applyAlignment="1">
      <alignment horizontal="center"/>
    </xf>
    <xf numFmtId="0" fontId="26" fillId="23" borderId="13" xfId="0" applyFont="1" applyFill="1" applyBorder="1" applyAlignment="1">
      <alignment horizontal="center"/>
    </xf>
    <xf numFmtId="0" fontId="35" fillId="0" borderId="33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3257550" y="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180975</xdr:rowOff>
    </xdr:from>
    <xdr:to>
      <xdr:col>7</xdr:col>
      <xdr:colOff>0</xdr:colOff>
      <xdr:row>11</xdr:row>
      <xdr:rowOff>180975</xdr:rowOff>
    </xdr:to>
    <xdr:sp>
      <xdr:nvSpPr>
        <xdr:cNvPr id="2" name="1 Conector recto"/>
        <xdr:cNvSpPr>
          <a:spLocks/>
        </xdr:cNvSpPr>
      </xdr:nvSpPr>
      <xdr:spPr>
        <a:xfrm>
          <a:off x="3257550" y="278130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11</xdr:row>
      <xdr:rowOff>180975</xdr:rowOff>
    </xdr:from>
    <xdr:to>
      <xdr:col>7</xdr:col>
      <xdr:colOff>0</xdr:colOff>
      <xdr:row>11</xdr:row>
      <xdr:rowOff>180975</xdr:rowOff>
    </xdr:to>
    <xdr:sp>
      <xdr:nvSpPr>
        <xdr:cNvPr id="1" name="1 Conector recto"/>
        <xdr:cNvSpPr>
          <a:spLocks/>
        </xdr:cNvSpPr>
      </xdr:nvSpPr>
      <xdr:spPr>
        <a:xfrm>
          <a:off x="3257550" y="2714625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7">
      <selection activeCell="B13" sqref="B13"/>
    </sheetView>
  </sheetViews>
  <sheetFormatPr defaultColWidth="11.421875" defaultRowHeight="12.75"/>
  <cols>
    <col min="1" max="1" width="4.28125" style="32" customWidth="1"/>
    <col min="2" max="2" width="43.28125" style="1" bestFit="1" customWidth="1"/>
    <col min="3" max="3" width="15.8515625" style="1" bestFit="1" customWidth="1"/>
    <col min="4" max="9" width="4.00390625" style="1" bestFit="1" customWidth="1"/>
    <col min="10" max="10" width="5.57421875" style="1" bestFit="1" customWidth="1"/>
    <col min="11" max="11" width="9.8515625" style="2" bestFit="1" customWidth="1"/>
    <col min="12" max="16384" width="11.421875" style="1" customWidth="1"/>
  </cols>
  <sheetData>
    <row r="1" spans="1:11" ht="18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2:11" ht="18">
      <c r="B2" s="79" t="s">
        <v>160</v>
      </c>
      <c r="C2" s="79"/>
      <c r="D2" s="79"/>
      <c r="E2" s="79"/>
      <c r="F2" s="79"/>
      <c r="G2" s="79"/>
      <c r="H2" s="79"/>
      <c r="I2" s="79"/>
      <c r="J2" s="79"/>
      <c r="K2" s="79"/>
    </row>
    <row r="3" spans="1:11" ht="18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ht="15">
      <c r="K4" s="1"/>
    </row>
    <row r="5" spans="1:11" ht="15">
      <c r="A5" s="30"/>
      <c r="B5" s="7" t="s">
        <v>2</v>
      </c>
      <c r="C5" s="7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</row>
    <row r="6" spans="1:11" ht="15">
      <c r="A6" s="30"/>
      <c r="B6" s="3"/>
      <c r="C6" s="3"/>
      <c r="D6" s="4"/>
      <c r="E6" s="4"/>
      <c r="F6" s="4"/>
      <c r="G6" s="4"/>
      <c r="H6" s="4"/>
      <c r="I6" s="4"/>
      <c r="J6" s="4"/>
      <c r="K6" s="5"/>
    </row>
    <row r="7" spans="1:11" ht="15">
      <c r="A7" s="31">
        <v>1</v>
      </c>
      <c r="B7" s="23" t="s">
        <v>12</v>
      </c>
      <c r="C7" s="23" t="s">
        <v>13</v>
      </c>
      <c r="D7" s="24">
        <v>220</v>
      </c>
      <c r="E7" s="24">
        <v>219</v>
      </c>
      <c r="F7" s="24">
        <v>208</v>
      </c>
      <c r="G7" s="24">
        <v>184</v>
      </c>
      <c r="H7" s="24">
        <v>208</v>
      </c>
      <c r="I7" s="24">
        <v>181</v>
      </c>
      <c r="J7" s="24">
        <v>1220</v>
      </c>
      <c r="K7" s="25">
        <v>203.33</v>
      </c>
    </row>
    <row r="8" spans="1:11" ht="15">
      <c r="A8" s="31">
        <v>2</v>
      </c>
      <c r="B8" s="13" t="s">
        <v>14</v>
      </c>
      <c r="C8" s="13" t="s">
        <v>15</v>
      </c>
      <c r="D8" s="14">
        <v>166</v>
      </c>
      <c r="E8" s="14">
        <v>185</v>
      </c>
      <c r="F8" s="14">
        <v>186</v>
      </c>
      <c r="G8" s="14">
        <v>223</v>
      </c>
      <c r="H8" s="14">
        <v>185</v>
      </c>
      <c r="I8" s="14">
        <v>195</v>
      </c>
      <c r="J8" s="14">
        <v>1140</v>
      </c>
      <c r="K8" s="15">
        <v>190</v>
      </c>
    </row>
    <row r="9" spans="1:11" ht="15">
      <c r="A9" s="31">
        <v>3</v>
      </c>
      <c r="B9" s="16" t="s">
        <v>16</v>
      </c>
      <c r="C9" s="16" t="s">
        <v>15</v>
      </c>
      <c r="D9" s="17">
        <v>188</v>
      </c>
      <c r="E9" s="17">
        <v>208</v>
      </c>
      <c r="F9" s="17">
        <v>163</v>
      </c>
      <c r="G9" s="17">
        <v>170</v>
      </c>
      <c r="H9" s="17">
        <v>184</v>
      </c>
      <c r="I9" s="17">
        <v>214</v>
      </c>
      <c r="J9" s="17">
        <v>1127</v>
      </c>
      <c r="K9" s="18">
        <v>187.83</v>
      </c>
    </row>
    <row r="10" spans="1:11" ht="15">
      <c r="A10" s="31">
        <v>4</v>
      </c>
      <c r="B10" s="10" t="s">
        <v>17</v>
      </c>
      <c r="C10" s="10" t="s">
        <v>18</v>
      </c>
      <c r="D10" s="11">
        <v>220</v>
      </c>
      <c r="E10" s="11">
        <v>154</v>
      </c>
      <c r="F10" s="11">
        <v>158</v>
      </c>
      <c r="G10" s="11">
        <v>200</v>
      </c>
      <c r="H10" s="11">
        <v>181</v>
      </c>
      <c r="I10" s="11">
        <v>204</v>
      </c>
      <c r="J10" s="11">
        <v>1117</v>
      </c>
      <c r="K10" s="12">
        <v>186.17</v>
      </c>
    </row>
    <row r="11" spans="1:11" ht="15">
      <c r="A11" s="31">
        <v>5</v>
      </c>
      <c r="B11" s="10" t="s">
        <v>19</v>
      </c>
      <c r="C11" s="10" t="s">
        <v>18</v>
      </c>
      <c r="D11" s="11">
        <v>166</v>
      </c>
      <c r="E11" s="11">
        <v>169</v>
      </c>
      <c r="F11" s="11">
        <v>190</v>
      </c>
      <c r="G11" s="11">
        <v>211</v>
      </c>
      <c r="H11" s="11">
        <v>160</v>
      </c>
      <c r="I11" s="11">
        <v>180</v>
      </c>
      <c r="J11" s="11">
        <v>1076</v>
      </c>
      <c r="K11" s="12">
        <v>179.33</v>
      </c>
    </row>
    <row r="12" spans="1:11" ht="15">
      <c r="A12" s="31">
        <v>6</v>
      </c>
      <c r="B12" s="10" t="s">
        <v>20</v>
      </c>
      <c r="C12" s="10" t="s">
        <v>21</v>
      </c>
      <c r="D12" s="11">
        <v>162</v>
      </c>
      <c r="E12" s="11">
        <v>163</v>
      </c>
      <c r="F12" s="11">
        <v>170</v>
      </c>
      <c r="G12" s="11">
        <v>233</v>
      </c>
      <c r="H12" s="11">
        <v>173</v>
      </c>
      <c r="I12" s="11">
        <v>157</v>
      </c>
      <c r="J12" s="11">
        <v>1058</v>
      </c>
      <c r="K12" s="12">
        <v>176.33</v>
      </c>
    </row>
    <row r="13" spans="1:11" ht="15">
      <c r="A13" s="31">
        <v>7</v>
      </c>
      <c r="B13" s="10" t="s">
        <v>22</v>
      </c>
      <c r="C13" s="10" t="s">
        <v>21</v>
      </c>
      <c r="D13" s="11">
        <v>175</v>
      </c>
      <c r="E13" s="11">
        <v>164</v>
      </c>
      <c r="F13" s="11">
        <v>177</v>
      </c>
      <c r="G13" s="11">
        <v>177</v>
      </c>
      <c r="H13" s="11">
        <v>178</v>
      </c>
      <c r="I13" s="11">
        <v>185</v>
      </c>
      <c r="J13" s="11">
        <v>1056</v>
      </c>
      <c r="K13" s="12">
        <v>176</v>
      </c>
    </row>
    <row r="14" spans="1:11" ht="15">
      <c r="A14" s="31">
        <v>8</v>
      </c>
      <c r="B14" s="10" t="s">
        <v>24</v>
      </c>
      <c r="C14" s="10" t="s">
        <v>25</v>
      </c>
      <c r="D14" s="11">
        <v>135</v>
      </c>
      <c r="E14" s="11">
        <v>177</v>
      </c>
      <c r="F14" s="11">
        <v>201</v>
      </c>
      <c r="G14" s="11">
        <v>176</v>
      </c>
      <c r="H14" s="11">
        <v>161</v>
      </c>
      <c r="I14" s="11">
        <v>199</v>
      </c>
      <c r="J14" s="11">
        <v>1049</v>
      </c>
      <c r="K14" s="12">
        <v>174.83</v>
      </c>
    </row>
    <row r="15" spans="1:11" ht="15">
      <c r="A15" s="31">
        <v>9</v>
      </c>
      <c r="B15" s="10" t="s">
        <v>23</v>
      </c>
      <c r="C15" s="10" t="s">
        <v>15</v>
      </c>
      <c r="D15" s="11">
        <v>163</v>
      </c>
      <c r="E15" s="11">
        <v>167</v>
      </c>
      <c r="F15" s="11">
        <v>157</v>
      </c>
      <c r="G15" s="11">
        <v>187</v>
      </c>
      <c r="H15" s="11">
        <v>193</v>
      </c>
      <c r="I15" s="11">
        <v>182</v>
      </c>
      <c r="J15" s="11">
        <v>1049</v>
      </c>
      <c r="K15" s="12">
        <v>174.83</v>
      </c>
    </row>
    <row r="16" spans="1:11" ht="15">
      <c r="A16" s="31">
        <v>10</v>
      </c>
      <c r="B16" s="10" t="s">
        <v>26</v>
      </c>
      <c r="C16" s="10" t="s">
        <v>15</v>
      </c>
      <c r="D16" s="11">
        <v>183</v>
      </c>
      <c r="E16" s="11">
        <v>242</v>
      </c>
      <c r="F16" s="11">
        <v>141</v>
      </c>
      <c r="G16" s="11">
        <v>157</v>
      </c>
      <c r="H16" s="11">
        <v>166</v>
      </c>
      <c r="I16" s="11">
        <v>157</v>
      </c>
      <c r="J16" s="11">
        <v>1046</v>
      </c>
      <c r="K16" s="12">
        <v>174.33</v>
      </c>
    </row>
    <row r="17" spans="1:11" ht="15">
      <c r="A17" s="31">
        <v>11</v>
      </c>
      <c r="B17" s="10" t="s">
        <v>29</v>
      </c>
      <c r="C17" s="10" t="s">
        <v>25</v>
      </c>
      <c r="D17" s="11">
        <v>174</v>
      </c>
      <c r="E17" s="11">
        <v>147</v>
      </c>
      <c r="F17" s="11">
        <v>189</v>
      </c>
      <c r="G17" s="11">
        <v>150</v>
      </c>
      <c r="H17" s="11">
        <v>223</v>
      </c>
      <c r="I17" s="11">
        <v>160</v>
      </c>
      <c r="J17" s="11">
        <v>1043</v>
      </c>
      <c r="K17" s="12">
        <v>173.83</v>
      </c>
    </row>
    <row r="18" spans="1:11" ht="15">
      <c r="A18" s="31">
        <v>12</v>
      </c>
      <c r="B18" s="10" t="s">
        <v>27</v>
      </c>
      <c r="C18" s="10" t="s">
        <v>28</v>
      </c>
      <c r="D18" s="11">
        <v>149</v>
      </c>
      <c r="E18" s="11">
        <v>170</v>
      </c>
      <c r="F18" s="11">
        <v>157</v>
      </c>
      <c r="G18" s="11">
        <v>189</v>
      </c>
      <c r="H18" s="11">
        <v>195</v>
      </c>
      <c r="I18" s="11">
        <v>183</v>
      </c>
      <c r="J18" s="11">
        <v>1043</v>
      </c>
      <c r="K18" s="12">
        <v>173.83</v>
      </c>
    </row>
    <row r="19" spans="1:11" ht="15">
      <c r="A19" s="31">
        <v>13</v>
      </c>
      <c r="B19" s="10" t="s">
        <v>30</v>
      </c>
      <c r="C19" s="10" t="s">
        <v>13</v>
      </c>
      <c r="D19" s="11">
        <v>173</v>
      </c>
      <c r="E19" s="11">
        <v>189</v>
      </c>
      <c r="F19" s="11">
        <v>159</v>
      </c>
      <c r="G19" s="11">
        <v>150</v>
      </c>
      <c r="H19" s="11">
        <v>199</v>
      </c>
      <c r="I19" s="11">
        <v>161</v>
      </c>
      <c r="J19" s="11">
        <v>1031</v>
      </c>
      <c r="K19" s="12">
        <v>171.83</v>
      </c>
    </row>
    <row r="20" spans="1:11" ht="15">
      <c r="A20" s="31">
        <v>14</v>
      </c>
      <c r="B20" s="10" t="s">
        <v>31</v>
      </c>
      <c r="C20" s="10" t="s">
        <v>25</v>
      </c>
      <c r="D20" s="11">
        <v>189</v>
      </c>
      <c r="E20" s="11">
        <v>166</v>
      </c>
      <c r="F20" s="11">
        <v>178</v>
      </c>
      <c r="G20" s="11">
        <v>172</v>
      </c>
      <c r="H20" s="11">
        <v>148</v>
      </c>
      <c r="I20" s="11">
        <v>172</v>
      </c>
      <c r="J20" s="11">
        <v>1025</v>
      </c>
      <c r="K20" s="12">
        <v>170.83</v>
      </c>
    </row>
    <row r="21" spans="1:11" ht="15">
      <c r="A21" s="31">
        <v>15</v>
      </c>
      <c r="B21" s="10" t="s">
        <v>32</v>
      </c>
      <c r="C21" s="10" t="s">
        <v>21</v>
      </c>
      <c r="D21" s="11">
        <v>147</v>
      </c>
      <c r="E21" s="11">
        <v>211</v>
      </c>
      <c r="F21" s="11">
        <v>157</v>
      </c>
      <c r="G21" s="11">
        <v>167</v>
      </c>
      <c r="H21" s="11">
        <v>170</v>
      </c>
      <c r="I21" s="11">
        <v>170</v>
      </c>
      <c r="J21" s="11">
        <v>1022</v>
      </c>
      <c r="K21" s="12">
        <v>170.33</v>
      </c>
    </row>
    <row r="22" spans="1:11" ht="15">
      <c r="A22" s="31">
        <v>16</v>
      </c>
      <c r="B22" s="37" t="s">
        <v>33</v>
      </c>
      <c r="C22" s="37" t="s">
        <v>13</v>
      </c>
      <c r="D22" s="38">
        <v>168</v>
      </c>
      <c r="E22" s="38">
        <v>158</v>
      </c>
      <c r="F22" s="38">
        <v>148</v>
      </c>
      <c r="G22" s="38">
        <v>181</v>
      </c>
      <c r="H22" s="38">
        <v>190</v>
      </c>
      <c r="I22" s="38">
        <v>170</v>
      </c>
      <c r="J22" s="38">
        <v>1015</v>
      </c>
      <c r="K22" s="39">
        <v>169.17</v>
      </c>
    </row>
    <row r="23" spans="1:11" ht="15">
      <c r="A23" s="31">
        <v>17</v>
      </c>
      <c r="B23" s="10" t="s">
        <v>34</v>
      </c>
      <c r="C23" s="10" t="s">
        <v>18</v>
      </c>
      <c r="D23" s="11">
        <v>169</v>
      </c>
      <c r="E23" s="11">
        <v>160</v>
      </c>
      <c r="F23" s="11">
        <v>154</v>
      </c>
      <c r="G23" s="11">
        <v>179</v>
      </c>
      <c r="H23" s="11">
        <v>169</v>
      </c>
      <c r="I23" s="11">
        <v>183</v>
      </c>
      <c r="J23" s="11">
        <v>1014</v>
      </c>
      <c r="K23" s="12">
        <v>169</v>
      </c>
    </row>
    <row r="24" spans="1:11" ht="15">
      <c r="A24" s="31">
        <v>18</v>
      </c>
      <c r="B24" s="10" t="s">
        <v>35</v>
      </c>
      <c r="C24" s="10" t="s">
        <v>36</v>
      </c>
      <c r="D24" s="11">
        <v>168</v>
      </c>
      <c r="E24" s="11">
        <v>174</v>
      </c>
      <c r="F24" s="11">
        <v>179</v>
      </c>
      <c r="G24" s="11">
        <v>163</v>
      </c>
      <c r="H24" s="11">
        <v>161</v>
      </c>
      <c r="I24" s="11">
        <v>160</v>
      </c>
      <c r="J24" s="11">
        <v>1005</v>
      </c>
      <c r="K24" s="12">
        <v>167.5</v>
      </c>
    </row>
    <row r="25" spans="1:11" ht="15">
      <c r="A25" s="31">
        <v>19</v>
      </c>
      <c r="B25" s="10" t="s">
        <v>37</v>
      </c>
      <c r="C25" s="10" t="s">
        <v>21</v>
      </c>
      <c r="D25" s="11">
        <v>164</v>
      </c>
      <c r="E25" s="11">
        <v>146</v>
      </c>
      <c r="F25" s="11">
        <v>177</v>
      </c>
      <c r="G25" s="11">
        <v>179</v>
      </c>
      <c r="H25" s="11">
        <v>151</v>
      </c>
      <c r="I25" s="11">
        <v>183</v>
      </c>
      <c r="J25" s="11">
        <v>1000</v>
      </c>
      <c r="K25" s="12">
        <v>166.67</v>
      </c>
    </row>
    <row r="26" spans="1:11" ht="15">
      <c r="A26" s="31">
        <v>20</v>
      </c>
      <c r="B26" s="10" t="s">
        <v>38</v>
      </c>
      <c r="C26" s="10" t="s">
        <v>28</v>
      </c>
      <c r="D26" s="11">
        <v>187</v>
      </c>
      <c r="E26" s="11">
        <v>160</v>
      </c>
      <c r="F26" s="11">
        <v>178</v>
      </c>
      <c r="G26" s="11">
        <v>140</v>
      </c>
      <c r="H26" s="11">
        <v>157</v>
      </c>
      <c r="I26" s="11">
        <v>171</v>
      </c>
      <c r="J26" s="11">
        <v>993</v>
      </c>
      <c r="K26" s="12">
        <v>165.5</v>
      </c>
    </row>
    <row r="27" spans="1:11" ht="15">
      <c r="A27" s="31">
        <v>21</v>
      </c>
      <c r="B27" s="10" t="s">
        <v>39</v>
      </c>
      <c r="C27" s="10" t="s">
        <v>40</v>
      </c>
      <c r="D27" s="11">
        <v>133</v>
      </c>
      <c r="E27" s="11">
        <v>188</v>
      </c>
      <c r="F27" s="11">
        <v>177</v>
      </c>
      <c r="G27" s="11">
        <v>178</v>
      </c>
      <c r="H27" s="11">
        <v>165</v>
      </c>
      <c r="I27" s="11">
        <v>146</v>
      </c>
      <c r="J27" s="11">
        <v>987</v>
      </c>
      <c r="K27" s="12">
        <v>164.5</v>
      </c>
    </row>
    <row r="28" spans="1:11" ht="15">
      <c r="A28" s="31">
        <v>22</v>
      </c>
      <c r="B28" s="10" t="s">
        <v>42</v>
      </c>
      <c r="C28" s="10" t="s">
        <v>13</v>
      </c>
      <c r="D28" s="11">
        <v>172</v>
      </c>
      <c r="E28" s="11">
        <v>159</v>
      </c>
      <c r="F28" s="11">
        <v>171</v>
      </c>
      <c r="G28" s="11">
        <v>146</v>
      </c>
      <c r="H28" s="11">
        <v>191</v>
      </c>
      <c r="I28" s="11">
        <v>146</v>
      </c>
      <c r="J28" s="11">
        <v>985</v>
      </c>
      <c r="K28" s="12">
        <v>164.17</v>
      </c>
    </row>
    <row r="29" spans="1:11" ht="15">
      <c r="A29" s="31">
        <v>23</v>
      </c>
      <c r="B29" s="10" t="s">
        <v>41</v>
      </c>
      <c r="C29" s="10" t="s">
        <v>15</v>
      </c>
      <c r="D29" s="11">
        <v>129</v>
      </c>
      <c r="E29" s="11">
        <v>182</v>
      </c>
      <c r="F29" s="11">
        <v>149</v>
      </c>
      <c r="G29" s="11">
        <v>165</v>
      </c>
      <c r="H29" s="11">
        <v>202</v>
      </c>
      <c r="I29" s="11">
        <v>158</v>
      </c>
      <c r="J29" s="11">
        <v>985</v>
      </c>
      <c r="K29" s="12">
        <v>164.17</v>
      </c>
    </row>
    <row r="30" spans="1:11" ht="15">
      <c r="A30" s="31">
        <v>24</v>
      </c>
      <c r="B30" s="10" t="s">
        <v>43</v>
      </c>
      <c r="C30" s="10" t="s">
        <v>40</v>
      </c>
      <c r="D30" s="11">
        <v>178</v>
      </c>
      <c r="E30" s="11">
        <v>175</v>
      </c>
      <c r="F30" s="11">
        <v>133</v>
      </c>
      <c r="G30" s="11">
        <v>141</v>
      </c>
      <c r="H30" s="11">
        <v>174</v>
      </c>
      <c r="I30" s="11">
        <v>184</v>
      </c>
      <c r="J30" s="11">
        <v>985</v>
      </c>
      <c r="K30" s="12">
        <v>164.17</v>
      </c>
    </row>
    <row r="31" spans="1:11" ht="15">
      <c r="A31" s="31">
        <v>25</v>
      </c>
      <c r="B31" s="10" t="s">
        <v>44</v>
      </c>
      <c r="C31" s="10" t="s">
        <v>18</v>
      </c>
      <c r="D31" s="11">
        <v>170</v>
      </c>
      <c r="E31" s="11">
        <v>160</v>
      </c>
      <c r="F31" s="11">
        <v>170</v>
      </c>
      <c r="G31" s="11">
        <v>158</v>
      </c>
      <c r="H31" s="11">
        <v>169</v>
      </c>
      <c r="I31" s="11">
        <v>153</v>
      </c>
      <c r="J31" s="11">
        <v>980</v>
      </c>
      <c r="K31" s="12">
        <v>163.33</v>
      </c>
    </row>
    <row r="32" spans="1:11" ht="15">
      <c r="A32" s="31">
        <v>26</v>
      </c>
      <c r="B32" s="10" t="s">
        <v>45</v>
      </c>
      <c r="C32" s="10" t="s">
        <v>36</v>
      </c>
      <c r="D32" s="11">
        <v>140</v>
      </c>
      <c r="E32" s="11">
        <v>166</v>
      </c>
      <c r="F32" s="11">
        <v>150</v>
      </c>
      <c r="G32" s="11">
        <v>144</v>
      </c>
      <c r="H32" s="11">
        <v>183</v>
      </c>
      <c r="I32" s="11">
        <v>190</v>
      </c>
      <c r="J32" s="11">
        <v>973</v>
      </c>
      <c r="K32" s="12">
        <v>162.17</v>
      </c>
    </row>
    <row r="33" spans="1:11" ht="15">
      <c r="A33" s="31">
        <v>27</v>
      </c>
      <c r="B33" s="10" t="s">
        <v>46</v>
      </c>
      <c r="C33" s="10" t="s">
        <v>13</v>
      </c>
      <c r="D33" s="11">
        <v>148</v>
      </c>
      <c r="E33" s="11">
        <v>161</v>
      </c>
      <c r="F33" s="11">
        <v>151</v>
      </c>
      <c r="G33" s="11">
        <v>123</v>
      </c>
      <c r="H33" s="11">
        <v>212</v>
      </c>
      <c r="I33" s="11">
        <v>170</v>
      </c>
      <c r="J33" s="11">
        <v>965</v>
      </c>
      <c r="K33" s="12">
        <v>160.83</v>
      </c>
    </row>
    <row r="34" spans="1:11" ht="15">
      <c r="A34" s="31">
        <v>28</v>
      </c>
      <c r="B34" s="10" t="s">
        <v>47</v>
      </c>
      <c r="C34" s="10" t="s">
        <v>18</v>
      </c>
      <c r="D34" s="11">
        <v>183</v>
      </c>
      <c r="E34" s="11">
        <v>146</v>
      </c>
      <c r="F34" s="11">
        <v>141</v>
      </c>
      <c r="G34" s="11">
        <v>202</v>
      </c>
      <c r="H34" s="11">
        <v>129</v>
      </c>
      <c r="I34" s="11">
        <v>157</v>
      </c>
      <c r="J34" s="11">
        <v>958</v>
      </c>
      <c r="K34" s="12">
        <v>159.67</v>
      </c>
    </row>
    <row r="35" spans="1:11" ht="15">
      <c r="A35" s="31">
        <v>29</v>
      </c>
      <c r="B35" s="10" t="s">
        <v>48</v>
      </c>
      <c r="C35" s="10" t="s">
        <v>13</v>
      </c>
      <c r="D35" s="11">
        <v>149</v>
      </c>
      <c r="E35" s="11">
        <v>146</v>
      </c>
      <c r="F35" s="11">
        <v>162</v>
      </c>
      <c r="G35" s="11">
        <v>186</v>
      </c>
      <c r="H35" s="11">
        <v>132</v>
      </c>
      <c r="I35" s="11">
        <v>182</v>
      </c>
      <c r="J35" s="11">
        <v>957</v>
      </c>
      <c r="K35" s="12">
        <v>159.5</v>
      </c>
    </row>
    <row r="36" spans="1:11" ht="15">
      <c r="A36" s="31">
        <v>30</v>
      </c>
      <c r="B36" s="10" t="s">
        <v>49</v>
      </c>
      <c r="C36" s="10" t="s">
        <v>18</v>
      </c>
      <c r="D36" s="11">
        <v>164</v>
      </c>
      <c r="E36" s="11">
        <v>164</v>
      </c>
      <c r="F36" s="11">
        <v>174</v>
      </c>
      <c r="G36" s="11">
        <v>135</v>
      </c>
      <c r="H36" s="11">
        <v>168</v>
      </c>
      <c r="I36" s="11">
        <v>149</v>
      </c>
      <c r="J36" s="11">
        <v>954</v>
      </c>
      <c r="K36" s="12">
        <v>159</v>
      </c>
    </row>
    <row r="37" spans="1:11" ht="15">
      <c r="A37" s="31">
        <v>31</v>
      </c>
      <c r="B37" s="10" t="s">
        <v>50</v>
      </c>
      <c r="C37" s="10" t="s">
        <v>40</v>
      </c>
      <c r="D37" s="11">
        <v>145</v>
      </c>
      <c r="E37" s="11">
        <v>167</v>
      </c>
      <c r="F37" s="11">
        <v>147</v>
      </c>
      <c r="G37" s="11">
        <v>170</v>
      </c>
      <c r="H37" s="11">
        <v>149</v>
      </c>
      <c r="I37" s="11">
        <v>175</v>
      </c>
      <c r="J37" s="11">
        <v>953</v>
      </c>
      <c r="K37" s="12">
        <v>158.83</v>
      </c>
    </row>
    <row r="38" spans="1:11" ht="15">
      <c r="A38" s="31">
        <v>32</v>
      </c>
      <c r="B38" s="10" t="s">
        <v>51</v>
      </c>
      <c r="C38" s="10" t="s">
        <v>15</v>
      </c>
      <c r="D38" s="11">
        <v>161</v>
      </c>
      <c r="E38" s="11">
        <v>138</v>
      </c>
      <c r="F38" s="11">
        <v>185</v>
      </c>
      <c r="G38" s="11">
        <v>135</v>
      </c>
      <c r="H38" s="11">
        <v>194</v>
      </c>
      <c r="I38" s="11">
        <v>138</v>
      </c>
      <c r="J38" s="11">
        <v>951</v>
      </c>
      <c r="K38" s="12">
        <v>158.5</v>
      </c>
    </row>
    <row r="39" spans="1:11" ht="15">
      <c r="A39" s="31">
        <v>33</v>
      </c>
      <c r="B39" s="10" t="s">
        <v>52</v>
      </c>
      <c r="C39" s="10" t="s">
        <v>21</v>
      </c>
      <c r="D39" s="11">
        <v>98</v>
      </c>
      <c r="E39" s="11">
        <v>145</v>
      </c>
      <c r="F39" s="11">
        <v>180</v>
      </c>
      <c r="G39" s="11">
        <v>144</v>
      </c>
      <c r="H39" s="11">
        <v>189</v>
      </c>
      <c r="I39" s="11">
        <v>192</v>
      </c>
      <c r="J39" s="11">
        <v>948</v>
      </c>
      <c r="K39" s="12">
        <v>158</v>
      </c>
    </row>
    <row r="40" spans="1:11" ht="15">
      <c r="A40" s="31">
        <v>34</v>
      </c>
      <c r="B40" s="10" t="s">
        <v>53</v>
      </c>
      <c r="C40" s="10" t="s">
        <v>21</v>
      </c>
      <c r="D40" s="11">
        <v>117</v>
      </c>
      <c r="E40" s="11">
        <v>148</v>
      </c>
      <c r="F40" s="11">
        <v>183</v>
      </c>
      <c r="G40" s="11">
        <v>151</v>
      </c>
      <c r="H40" s="11">
        <v>179</v>
      </c>
      <c r="I40" s="11">
        <v>166</v>
      </c>
      <c r="J40" s="11">
        <v>944</v>
      </c>
      <c r="K40" s="12">
        <v>157.33</v>
      </c>
    </row>
    <row r="41" spans="1:11" ht="15">
      <c r="A41" s="31">
        <v>35</v>
      </c>
      <c r="B41" s="10" t="s">
        <v>54</v>
      </c>
      <c r="C41" s="10" t="s">
        <v>28</v>
      </c>
      <c r="D41" s="11">
        <v>165</v>
      </c>
      <c r="E41" s="11">
        <v>158</v>
      </c>
      <c r="F41" s="11">
        <v>195</v>
      </c>
      <c r="G41" s="11">
        <v>146</v>
      </c>
      <c r="H41" s="11">
        <v>109</v>
      </c>
      <c r="I41" s="11">
        <v>164</v>
      </c>
      <c r="J41" s="11">
        <v>937</v>
      </c>
      <c r="K41" s="12">
        <v>156.17</v>
      </c>
    </row>
    <row r="42" spans="1:11" ht="15">
      <c r="A42" s="31">
        <v>36</v>
      </c>
      <c r="B42" s="10" t="s">
        <v>55</v>
      </c>
      <c r="C42" s="10" t="s">
        <v>18</v>
      </c>
      <c r="D42" s="11">
        <v>203</v>
      </c>
      <c r="E42" s="11">
        <v>188</v>
      </c>
      <c r="F42" s="11">
        <v>131</v>
      </c>
      <c r="G42" s="11">
        <v>146</v>
      </c>
      <c r="H42" s="11">
        <v>154</v>
      </c>
      <c r="I42" s="11">
        <v>108</v>
      </c>
      <c r="J42" s="11">
        <v>930</v>
      </c>
      <c r="K42" s="12">
        <v>155</v>
      </c>
    </row>
    <row r="43" spans="1:11" ht="15">
      <c r="A43" s="31">
        <v>37</v>
      </c>
      <c r="B43" s="10" t="s">
        <v>56</v>
      </c>
      <c r="C43" s="10" t="s">
        <v>18</v>
      </c>
      <c r="D43" s="11">
        <v>153</v>
      </c>
      <c r="E43" s="11">
        <v>152</v>
      </c>
      <c r="F43" s="11">
        <v>170</v>
      </c>
      <c r="G43" s="11">
        <v>126</v>
      </c>
      <c r="H43" s="11">
        <v>151</v>
      </c>
      <c r="I43" s="11">
        <v>175</v>
      </c>
      <c r="J43" s="11">
        <v>927</v>
      </c>
      <c r="K43" s="12">
        <v>154.5</v>
      </c>
    </row>
    <row r="44" spans="1:11" ht="15">
      <c r="A44" s="31">
        <v>38</v>
      </c>
      <c r="B44" s="10" t="s">
        <v>57</v>
      </c>
      <c r="C44" s="10" t="s">
        <v>13</v>
      </c>
      <c r="D44" s="11">
        <v>150</v>
      </c>
      <c r="E44" s="11">
        <v>157</v>
      </c>
      <c r="F44" s="11">
        <v>151</v>
      </c>
      <c r="G44" s="11">
        <v>158</v>
      </c>
      <c r="H44" s="11">
        <v>141</v>
      </c>
      <c r="I44" s="11">
        <v>159</v>
      </c>
      <c r="J44" s="11">
        <v>916</v>
      </c>
      <c r="K44" s="12">
        <v>152.67</v>
      </c>
    </row>
    <row r="45" spans="1:11" ht="15">
      <c r="A45" s="31">
        <v>39</v>
      </c>
      <c r="B45" s="10" t="s">
        <v>58</v>
      </c>
      <c r="C45" s="10" t="s">
        <v>21</v>
      </c>
      <c r="D45" s="11">
        <v>180</v>
      </c>
      <c r="E45" s="11">
        <v>134</v>
      </c>
      <c r="F45" s="11">
        <v>130</v>
      </c>
      <c r="G45" s="11">
        <v>168</v>
      </c>
      <c r="H45" s="11">
        <v>151</v>
      </c>
      <c r="I45" s="11">
        <v>150</v>
      </c>
      <c r="J45" s="11">
        <v>913</v>
      </c>
      <c r="K45" s="12">
        <v>152.17</v>
      </c>
    </row>
    <row r="46" spans="1:11" ht="15">
      <c r="A46" s="31">
        <v>40</v>
      </c>
      <c r="B46" s="10" t="s">
        <v>59</v>
      </c>
      <c r="C46" s="10" t="s">
        <v>60</v>
      </c>
      <c r="D46" s="11">
        <v>150</v>
      </c>
      <c r="E46" s="11">
        <v>137</v>
      </c>
      <c r="F46" s="11">
        <v>170</v>
      </c>
      <c r="G46" s="11">
        <v>135</v>
      </c>
      <c r="H46" s="11">
        <v>138</v>
      </c>
      <c r="I46" s="11">
        <v>162</v>
      </c>
      <c r="J46" s="11">
        <v>892</v>
      </c>
      <c r="K46" s="12">
        <v>148.67</v>
      </c>
    </row>
    <row r="47" spans="1:11" ht="15">
      <c r="A47" s="31">
        <v>41</v>
      </c>
      <c r="B47" s="10" t="s">
        <v>61</v>
      </c>
      <c r="C47" s="10" t="s">
        <v>13</v>
      </c>
      <c r="D47" s="11">
        <v>149</v>
      </c>
      <c r="E47" s="11">
        <v>151</v>
      </c>
      <c r="F47" s="11">
        <v>134</v>
      </c>
      <c r="G47" s="11">
        <v>153</v>
      </c>
      <c r="H47" s="11">
        <v>112</v>
      </c>
      <c r="I47" s="11">
        <v>191</v>
      </c>
      <c r="J47" s="11">
        <v>890</v>
      </c>
      <c r="K47" s="12">
        <v>148.33</v>
      </c>
    </row>
    <row r="48" spans="1:11" ht="15">
      <c r="A48" s="31">
        <v>42</v>
      </c>
      <c r="B48" s="10" t="s">
        <v>62</v>
      </c>
      <c r="C48" s="10" t="s">
        <v>28</v>
      </c>
      <c r="D48" s="11">
        <v>117</v>
      </c>
      <c r="E48" s="11">
        <v>175</v>
      </c>
      <c r="F48" s="11">
        <v>171</v>
      </c>
      <c r="G48" s="11">
        <v>136</v>
      </c>
      <c r="H48" s="11">
        <v>163</v>
      </c>
      <c r="I48" s="11">
        <v>120</v>
      </c>
      <c r="J48" s="11">
        <v>882</v>
      </c>
      <c r="K48" s="12">
        <v>147</v>
      </c>
    </row>
    <row r="49" spans="1:11" ht="15">
      <c r="A49" s="31">
        <v>43</v>
      </c>
      <c r="B49" s="10" t="s">
        <v>63</v>
      </c>
      <c r="C49" s="10" t="s">
        <v>18</v>
      </c>
      <c r="D49" s="11">
        <v>119</v>
      </c>
      <c r="E49" s="11">
        <v>169</v>
      </c>
      <c r="F49" s="11">
        <v>143</v>
      </c>
      <c r="G49" s="11">
        <v>146</v>
      </c>
      <c r="H49" s="11">
        <v>172</v>
      </c>
      <c r="I49" s="11">
        <v>132</v>
      </c>
      <c r="J49" s="11">
        <v>881</v>
      </c>
      <c r="K49" s="12">
        <v>146.83</v>
      </c>
    </row>
    <row r="50" spans="1:11" ht="15">
      <c r="A50" s="31">
        <v>44</v>
      </c>
      <c r="B50" s="10" t="s">
        <v>64</v>
      </c>
      <c r="C50" s="10" t="s">
        <v>13</v>
      </c>
      <c r="D50" s="11">
        <v>148</v>
      </c>
      <c r="E50" s="11">
        <v>144</v>
      </c>
      <c r="F50" s="11">
        <v>134</v>
      </c>
      <c r="G50" s="11">
        <v>143</v>
      </c>
      <c r="H50" s="11">
        <v>142</v>
      </c>
      <c r="I50" s="11">
        <v>169</v>
      </c>
      <c r="J50" s="11">
        <v>880</v>
      </c>
      <c r="K50" s="12">
        <v>146.67</v>
      </c>
    </row>
    <row r="51" spans="1:11" ht="15">
      <c r="A51" s="31">
        <v>45</v>
      </c>
      <c r="B51" s="10" t="s">
        <v>65</v>
      </c>
      <c r="C51" s="10" t="s">
        <v>13</v>
      </c>
      <c r="D51" s="11">
        <v>146</v>
      </c>
      <c r="E51" s="11">
        <v>173</v>
      </c>
      <c r="F51" s="11">
        <v>169</v>
      </c>
      <c r="G51" s="11">
        <v>154</v>
      </c>
      <c r="H51" s="11">
        <v>100</v>
      </c>
      <c r="I51" s="11">
        <v>135</v>
      </c>
      <c r="J51" s="11">
        <v>877</v>
      </c>
      <c r="K51" s="12">
        <v>146.17</v>
      </c>
    </row>
    <row r="52" spans="1:11" ht="15">
      <c r="A52" s="31">
        <v>46</v>
      </c>
      <c r="B52" s="10" t="s">
        <v>66</v>
      </c>
      <c r="C52" s="10" t="s">
        <v>13</v>
      </c>
      <c r="D52" s="11">
        <v>153</v>
      </c>
      <c r="E52" s="11">
        <v>164</v>
      </c>
      <c r="F52" s="11">
        <v>118</v>
      </c>
      <c r="G52" s="11">
        <v>147</v>
      </c>
      <c r="H52" s="11">
        <v>137</v>
      </c>
      <c r="I52" s="11">
        <v>152</v>
      </c>
      <c r="J52" s="11">
        <v>871</v>
      </c>
      <c r="K52" s="12">
        <v>145.17</v>
      </c>
    </row>
    <row r="53" spans="1:11" ht="15">
      <c r="A53" s="31">
        <v>47</v>
      </c>
      <c r="B53" s="10" t="s">
        <v>67</v>
      </c>
      <c r="C53" s="10" t="s">
        <v>18</v>
      </c>
      <c r="D53" s="11">
        <v>142</v>
      </c>
      <c r="E53" s="11">
        <v>132</v>
      </c>
      <c r="F53" s="11">
        <v>171</v>
      </c>
      <c r="G53" s="11">
        <v>133</v>
      </c>
      <c r="H53" s="11">
        <v>128</v>
      </c>
      <c r="I53" s="11">
        <v>147</v>
      </c>
      <c r="J53" s="11">
        <v>853</v>
      </c>
      <c r="K53" s="12">
        <v>142.17</v>
      </c>
    </row>
    <row r="54" spans="1:11" ht="15">
      <c r="A54" s="31">
        <v>48</v>
      </c>
      <c r="B54" s="10" t="s">
        <v>68</v>
      </c>
      <c r="C54" s="10" t="s">
        <v>21</v>
      </c>
      <c r="D54" s="11">
        <v>130</v>
      </c>
      <c r="E54" s="11">
        <v>146</v>
      </c>
      <c r="F54" s="11">
        <v>135</v>
      </c>
      <c r="G54" s="11">
        <v>135</v>
      </c>
      <c r="H54" s="11">
        <v>152</v>
      </c>
      <c r="I54" s="11">
        <v>134</v>
      </c>
      <c r="J54" s="11">
        <v>832</v>
      </c>
      <c r="K54" s="12">
        <v>138.67</v>
      </c>
    </row>
    <row r="55" spans="1:11" ht="15">
      <c r="A55" s="31">
        <v>49</v>
      </c>
      <c r="B55" s="10" t="s">
        <v>69</v>
      </c>
      <c r="C55" s="10" t="s">
        <v>25</v>
      </c>
      <c r="D55" s="11">
        <v>114</v>
      </c>
      <c r="E55" s="11">
        <v>140</v>
      </c>
      <c r="F55" s="11">
        <v>146</v>
      </c>
      <c r="G55" s="11">
        <v>154</v>
      </c>
      <c r="H55" s="11">
        <v>136</v>
      </c>
      <c r="I55" s="11">
        <v>141</v>
      </c>
      <c r="J55" s="11">
        <v>831</v>
      </c>
      <c r="K55" s="12">
        <v>138.5</v>
      </c>
    </row>
    <row r="56" spans="1:11" ht="15">
      <c r="A56" s="31">
        <v>50</v>
      </c>
      <c r="B56" s="10" t="s">
        <v>70</v>
      </c>
      <c r="C56" s="10" t="s">
        <v>13</v>
      </c>
      <c r="D56" s="11">
        <v>92</v>
      </c>
      <c r="E56" s="11">
        <v>139</v>
      </c>
      <c r="F56" s="11">
        <v>167</v>
      </c>
      <c r="G56" s="11">
        <v>145</v>
      </c>
      <c r="H56" s="11">
        <v>151</v>
      </c>
      <c r="I56" s="11">
        <v>135</v>
      </c>
      <c r="J56" s="11">
        <v>829</v>
      </c>
      <c r="K56" s="12">
        <v>138.17</v>
      </c>
    </row>
    <row r="57" spans="1:11" ht="15">
      <c r="A57" s="31">
        <v>51</v>
      </c>
      <c r="B57" s="10" t="s">
        <v>71</v>
      </c>
      <c r="C57" s="10" t="s">
        <v>21</v>
      </c>
      <c r="D57" s="11">
        <v>151</v>
      </c>
      <c r="E57" s="11">
        <v>136</v>
      </c>
      <c r="F57" s="11">
        <v>143</v>
      </c>
      <c r="G57" s="11">
        <v>146</v>
      </c>
      <c r="H57" s="11">
        <v>121</v>
      </c>
      <c r="I57" s="11">
        <v>130</v>
      </c>
      <c r="J57" s="11">
        <v>827</v>
      </c>
      <c r="K57" s="12">
        <v>137.83</v>
      </c>
    </row>
    <row r="58" spans="1:11" ht="15">
      <c r="A58" s="31">
        <v>52</v>
      </c>
      <c r="B58" s="10" t="s">
        <v>72</v>
      </c>
      <c r="C58" s="10" t="s">
        <v>36</v>
      </c>
      <c r="D58" s="11">
        <v>160</v>
      </c>
      <c r="E58" s="11">
        <v>128</v>
      </c>
      <c r="F58" s="11">
        <v>131</v>
      </c>
      <c r="G58" s="11">
        <v>130</v>
      </c>
      <c r="H58" s="11">
        <v>153</v>
      </c>
      <c r="I58" s="11">
        <v>121</v>
      </c>
      <c r="J58" s="11">
        <v>823</v>
      </c>
      <c r="K58" s="12">
        <v>137.17</v>
      </c>
    </row>
    <row r="59" spans="1:11" ht="15">
      <c r="A59" s="31">
        <v>53</v>
      </c>
      <c r="B59" s="10" t="s">
        <v>73</v>
      </c>
      <c r="C59" s="10" t="s">
        <v>40</v>
      </c>
      <c r="D59" s="11">
        <v>130</v>
      </c>
      <c r="E59" s="11">
        <v>124</v>
      </c>
      <c r="F59" s="11">
        <v>158</v>
      </c>
      <c r="G59" s="11">
        <v>158</v>
      </c>
      <c r="H59" s="11">
        <v>137</v>
      </c>
      <c r="I59" s="11">
        <v>107</v>
      </c>
      <c r="J59" s="11">
        <v>814</v>
      </c>
      <c r="K59" s="12">
        <v>135.67</v>
      </c>
    </row>
    <row r="60" spans="1:11" ht="15">
      <c r="A60" s="31">
        <v>54</v>
      </c>
      <c r="B60" s="10" t="s">
        <v>74</v>
      </c>
      <c r="C60" s="10" t="s">
        <v>18</v>
      </c>
      <c r="D60" s="11">
        <v>165</v>
      </c>
      <c r="E60" s="11">
        <v>118</v>
      </c>
      <c r="F60" s="11">
        <v>130</v>
      </c>
      <c r="G60" s="11">
        <v>146</v>
      </c>
      <c r="H60" s="11">
        <v>113</v>
      </c>
      <c r="I60" s="11">
        <v>101</v>
      </c>
      <c r="J60" s="11">
        <v>773</v>
      </c>
      <c r="K60" s="12">
        <v>128.83</v>
      </c>
    </row>
    <row r="61" spans="1:11" ht="15">
      <c r="A61" s="31">
        <v>55</v>
      </c>
      <c r="B61" s="10" t="s">
        <v>75</v>
      </c>
      <c r="C61" s="10" t="s">
        <v>36</v>
      </c>
      <c r="D61" s="11">
        <v>94</v>
      </c>
      <c r="E61" s="11">
        <v>104</v>
      </c>
      <c r="F61" s="11">
        <v>96</v>
      </c>
      <c r="G61" s="11">
        <v>138</v>
      </c>
      <c r="H61" s="11">
        <v>119</v>
      </c>
      <c r="I61" s="11">
        <v>143</v>
      </c>
      <c r="J61" s="11">
        <v>694</v>
      </c>
      <c r="K61" s="12">
        <v>115.67</v>
      </c>
    </row>
  </sheetData>
  <sheetProtection/>
  <mergeCells count="3">
    <mergeCell ref="A1:K1"/>
    <mergeCell ref="A3:K3"/>
    <mergeCell ref="B2:K2"/>
  </mergeCells>
  <printOptions/>
  <pageMargins left="1.16" right="0.11" top="0.23" bottom="0.2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A3" sqref="A3:I3"/>
    </sheetView>
  </sheetViews>
  <sheetFormatPr defaultColWidth="11.421875" defaultRowHeight="12.75"/>
  <cols>
    <col min="1" max="1" width="3.8515625" style="76" bestFit="1" customWidth="1"/>
    <col min="2" max="2" width="40.57421875" style="26" bestFit="1" customWidth="1"/>
    <col min="3" max="3" width="16.140625" style="26" bestFit="1" customWidth="1"/>
    <col min="4" max="4" width="5.28125" style="26" bestFit="1" customWidth="1"/>
    <col min="5" max="5" width="5.57421875" style="26" bestFit="1" customWidth="1"/>
    <col min="6" max="6" width="6.7109375" style="26" bestFit="1" customWidth="1"/>
    <col min="7" max="7" width="6.00390625" style="26" bestFit="1" customWidth="1"/>
    <col min="8" max="8" width="7.140625" style="26" bestFit="1" customWidth="1"/>
    <col min="9" max="9" width="7.140625" style="27" bestFit="1" customWidth="1"/>
    <col min="10" max="16384" width="11.421875" style="26" customWidth="1"/>
  </cols>
  <sheetData>
    <row r="1" spans="1:9" s="22" customFormat="1" ht="18">
      <c r="A1" s="79" t="s">
        <v>0</v>
      </c>
      <c r="B1" s="80"/>
      <c r="C1" s="80"/>
      <c r="D1" s="80"/>
      <c r="E1" s="80"/>
      <c r="F1" s="80"/>
      <c r="G1" s="80"/>
      <c r="H1" s="80"/>
      <c r="I1" s="80"/>
    </row>
    <row r="2" spans="1:9" s="22" customFormat="1" ht="18">
      <c r="A2" s="76"/>
      <c r="B2" s="79" t="s">
        <v>170</v>
      </c>
      <c r="C2" s="79"/>
      <c r="D2" s="79"/>
      <c r="E2" s="79"/>
      <c r="F2" s="79"/>
      <c r="G2" s="79"/>
      <c r="H2" s="79"/>
      <c r="I2" s="79"/>
    </row>
    <row r="3" spans="1:9" s="22" customFormat="1" ht="18">
      <c r="A3" s="79" t="s">
        <v>159</v>
      </c>
      <c r="B3" s="80"/>
      <c r="C3" s="80"/>
      <c r="D3" s="80"/>
      <c r="E3" s="80"/>
      <c r="F3" s="80"/>
      <c r="G3" s="80"/>
      <c r="H3" s="80"/>
      <c r="I3" s="80"/>
    </row>
    <row r="4" spans="1:9" ht="12.75">
      <c r="A4" s="86"/>
      <c r="B4" s="83"/>
      <c r="C4" s="83"/>
      <c r="D4" s="83"/>
      <c r="E4" s="83"/>
      <c r="F4" s="83"/>
      <c r="G4" s="83"/>
      <c r="H4" s="83"/>
      <c r="I4" s="83"/>
    </row>
    <row r="5" spans="1:9" ht="15.75">
      <c r="A5" s="77"/>
      <c r="B5" s="7" t="s">
        <v>2</v>
      </c>
      <c r="C5" s="7" t="s">
        <v>3</v>
      </c>
      <c r="D5" s="8" t="s">
        <v>153</v>
      </c>
      <c r="E5" s="8" t="s">
        <v>154</v>
      </c>
      <c r="F5" s="8" t="s">
        <v>155</v>
      </c>
      <c r="G5" s="8" t="s">
        <v>156</v>
      </c>
      <c r="H5" s="8" t="s">
        <v>157</v>
      </c>
      <c r="I5" s="9" t="s">
        <v>158</v>
      </c>
    </row>
    <row r="6" spans="1:9" ht="15.75">
      <c r="A6" s="77"/>
      <c r="B6" s="3"/>
      <c r="C6" s="3"/>
      <c r="D6" s="4"/>
      <c r="E6" s="4"/>
      <c r="F6" s="4"/>
      <c r="G6" s="4"/>
      <c r="H6" s="4"/>
      <c r="I6" s="5"/>
    </row>
    <row r="7" spans="1:9" ht="15.75">
      <c r="A7" s="78">
        <v>1</v>
      </c>
      <c r="B7" s="23" t="s">
        <v>78</v>
      </c>
      <c r="C7" s="23" t="s">
        <v>18</v>
      </c>
      <c r="D7" s="24">
        <v>1396</v>
      </c>
      <c r="E7" s="24">
        <v>1331</v>
      </c>
      <c r="F7" s="24">
        <v>1422</v>
      </c>
      <c r="G7" s="24">
        <v>1284</v>
      </c>
      <c r="H7" s="24">
        <v>5433</v>
      </c>
      <c r="I7" s="25">
        <v>226.38</v>
      </c>
    </row>
    <row r="8" spans="1:9" ht="15.75">
      <c r="A8" s="78">
        <v>2</v>
      </c>
      <c r="B8" s="13" t="s">
        <v>77</v>
      </c>
      <c r="C8" s="13" t="s">
        <v>13</v>
      </c>
      <c r="D8" s="14">
        <v>1443</v>
      </c>
      <c r="E8" s="14">
        <v>1292</v>
      </c>
      <c r="F8" s="14">
        <v>1276</v>
      </c>
      <c r="G8" s="14">
        <v>1259</v>
      </c>
      <c r="H8" s="14">
        <v>5270</v>
      </c>
      <c r="I8" s="15">
        <v>219.58</v>
      </c>
    </row>
    <row r="9" spans="1:9" ht="15.75">
      <c r="A9" s="78">
        <v>3</v>
      </c>
      <c r="B9" s="16" t="s">
        <v>82</v>
      </c>
      <c r="C9" s="16" t="s">
        <v>21</v>
      </c>
      <c r="D9" s="17">
        <v>1210</v>
      </c>
      <c r="E9" s="17">
        <v>1359</v>
      </c>
      <c r="F9" s="17">
        <v>1237</v>
      </c>
      <c r="G9" s="17">
        <v>1245</v>
      </c>
      <c r="H9" s="17">
        <v>5051</v>
      </c>
      <c r="I9" s="18">
        <v>210.46</v>
      </c>
    </row>
    <row r="10" spans="1:9" ht="15.75">
      <c r="A10" s="78">
        <v>4</v>
      </c>
      <c r="B10" s="10" t="s">
        <v>83</v>
      </c>
      <c r="C10" s="10" t="s">
        <v>40</v>
      </c>
      <c r="D10" s="11">
        <v>1194</v>
      </c>
      <c r="E10" s="11">
        <v>1249</v>
      </c>
      <c r="F10" s="11">
        <v>1294</v>
      </c>
      <c r="G10" s="11">
        <v>1312</v>
      </c>
      <c r="H10" s="11">
        <v>5049</v>
      </c>
      <c r="I10" s="12">
        <v>210.38</v>
      </c>
    </row>
    <row r="11" spans="1:9" ht="15.75">
      <c r="A11" s="78">
        <v>5</v>
      </c>
      <c r="B11" s="10" t="s">
        <v>125</v>
      </c>
      <c r="C11" s="10" t="s">
        <v>13</v>
      </c>
      <c r="D11" s="11">
        <v>1037</v>
      </c>
      <c r="E11" s="11">
        <v>1332</v>
      </c>
      <c r="F11" s="11">
        <v>1319</v>
      </c>
      <c r="G11" s="11">
        <v>1352</v>
      </c>
      <c r="H11" s="11">
        <v>5040</v>
      </c>
      <c r="I11" s="12">
        <v>210</v>
      </c>
    </row>
    <row r="12" spans="1:9" ht="15.75">
      <c r="A12" s="78">
        <v>6</v>
      </c>
      <c r="B12" s="10" t="s">
        <v>94</v>
      </c>
      <c r="C12" s="10" t="s">
        <v>18</v>
      </c>
      <c r="D12" s="11">
        <v>1148</v>
      </c>
      <c r="E12" s="11">
        <v>1323</v>
      </c>
      <c r="F12" s="11">
        <v>1196</v>
      </c>
      <c r="G12" s="11">
        <v>1308</v>
      </c>
      <c r="H12" s="11">
        <v>4975</v>
      </c>
      <c r="I12" s="12">
        <v>207.29</v>
      </c>
    </row>
    <row r="13" spans="1:9" ht="15.75">
      <c r="A13" s="78">
        <v>7</v>
      </c>
      <c r="B13" s="10" t="s">
        <v>85</v>
      </c>
      <c r="C13" s="10" t="s">
        <v>15</v>
      </c>
      <c r="D13" s="11">
        <v>1175</v>
      </c>
      <c r="E13" s="11">
        <v>1125</v>
      </c>
      <c r="F13" s="11">
        <v>1314</v>
      </c>
      <c r="G13" s="11">
        <v>1243</v>
      </c>
      <c r="H13" s="11">
        <v>4857</v>
      </c>
      <c r="I13" s="12">
        <v>202.38</v>
      </c>
    </row>
    <row r="14" spans="1:9" ht="15.75">
      <c r="A14" s="78">
        <v>8</v>
      </c>
      <c r="B14" s="10" t="s">
        <v>101</v>
      </c>
      <c r="C14" s="10" t="s">
        <v>40</v>
      </c>
      <c r="D14" s="11">
        <v>1108</v>
      </c>
      <c r="E14" s="11">
        <v>1259</v>
      </c>
      <c r="F14" s="11">
        <v>1162</v>
      </c>
      <c r="G14" s="11">
        <v>1326</v>
      </c>
      <c r="H14" s="11">
        <v>4855</v>
      </c>
      <c r="I14" s="12">
        <v>202.29</v>
      </c>
    </row>
    <row r="15" spans="1:9" ht="15.75">
      <c r="A15" s="78">
        <v>9</v>
      </c>
      <c r="B15" s="10" t="s">
        <v>79</v>
      </c>
      <c r="C15" s="10" t="s">
        <v>40</v>
      </c>
      <c r="D15" s="11">
        <v>1296</v>
      </c>
      <c r="E15" s="11">
        <v>1159</v>
      </c>
      <c r="F15" s="11">
        <v>1188</v>
      </c>
      <c r="G15" s="11">
        <v>1140</v>
      </c>
      <c r="H15" s="11">
        <v>4783</v>
      </c>
      <c r="I15" s="12">
        <v>199.29</v>
      </c>
    </row>
    <row r="16" spans="1:9" ht="15.75">
      <c r="A16" s="78">
        <v>10</v>
      </c>
      <c r="B16" s="10" t="s">
        <v>84</v>
      </c>
      <c r="C16" s="10" t="s">
        <v>18</v>
      </c>
      <c r="D16" s="11">
        <v>1190</v>
      </c>
      <c r="E16" s="11">
        <v>1234</v>
      </c>
      <c r="F16" s="11">
        <v>1153</v>
      </c>
      <c r="G16" s="11">
        <v>1138</v>
      </c>
      <c r="H16" s="11">
        <v>4715</v>
      </c>
      <c r="I16" s="12">
        <v>196.46</v>
      </c>
    </row>
    <row r="17" spans="1:9" ht="15.75">
      <c r="A17" s="78">
        <v>11</v>
      </c>
      <c r="B17" s="10" t="s">
        <v>92</v>
      </c>
      <c r="C17" s="10" t="s">
        <v>93</v>
      </c>
      <c r="D17" s="11">
        <v>1150</v>
      </c>
      <c r="E17" s="11">
        <v>1242</v>
      </c>
      <c r="F17" s="11">
        <v>1230</v>
      </c>
      <c r="G17" s="11">
        <v>1082</v>
      </c>
      <c r="H17" s="11">
        <v>4704</v>
      </c>
      <c r="I17" s="12">
        <v>196</v>
      </c>
    </row>
    <row r="18" spans="1:9" ht="15.75">
      <c r="A18" s="78">
        <v>12</v>
      </c>
      <c r="B18" s="10" t="s">
        <v>86</v>
      </c>
      <c r="C18" s="10" t="s">
        <v>13</v>
      </c>
      <c r="D18" s="11">
        <v>1163</v>
      </c>
      <c r="E18" s="11">
        <v>1154</v>
      </c>
      <c r="F18" s="11">
        <v>1200</v>
      </c>
      <c r="G18" s="11">
        <v>1185</v>
      </c>
      <c r="H18" s="11">
        <v>4702</v>
      </c>
      <c r="I18" s="12">
        <v>195.92</v>
      </c>
    </row>
    <row r="19" spans="1:9" ht="15.75">
      <c r="A19" s="78">
        <v>13</v>
      </c>
      <c r="B19" s="10" t="s">
        <v>87</v>
      </c>
      <c r="C19" s="10" t="s">
        <v>18</v>
      </c>
      <c r="D19" s="11">
        <v>1161</v>
      </c>
      <c r="E19" s="11">
        <v>1220</v>
      </c>
      <c r="F19" s="11">
        <v>1232</v>
      </c>
      <c r="G19" s="11">
        <v>1070</v>
      </c>
      <c r="H19" s="11">
        <v>4683</v>
      </c>
      <c r="I19" s="12">
        <v>195.13</v>
      </c>
    </row>
    <row r="20" spans="1:9" ht="15.75">
      <c r="A20" s="78">
        <v>14</v>
      </c>
      <c r="B20" s="10" t="s">
        <v>81</v>
      </c>
      <c r="C20" s="10" t="s">
        <v>18</v>
      </c>
      <c r="D20" s="11">
        <v>1222</v>
      </c>
      <c r="E20" s="11">
        <v>1169</v>
      </c>
      <c r="F20" s="11">
        <v>1129</v>
      </c>
      <c r="G20" s="11">
        <v>1162</v>
      </c>
      <c r="H20" s="11">
        <v>4682</v>
      </c>
      <c r="I20" s="12">
        <v>195.08</v>
      </c>
    </row>
    <row r="21" spans="1:9" ht="15.75">
      <c r="A21" s="78">
        <v>15</v>
      </c>
      <c r="B21" s="10" t="s">
        <v>105</v>
      </c>
      <c r="C21" s="10" t="s">
        <v>18</v>
      </c>
      <c r="D21" s="11">
        <v>1115</v>
      </c>
      <c r="E21" s="11">
        <v>1030</v>
      </c>
      <c r="F21" s="11">
        <v>1252</v>
      </c>
      <c r="G21" s="11">
        <v>1244</v>
      </c>
      <c r="H21" s="11">
        <v>4641</v>
      </c>
      <c r="I21" s="12">
        <v>193.38</v>
      </c>
    </row>
    <row r="22" spans="1:9" ht="15.75">
      <c r="A22" s="78">
        <v>16</v>
      </c>
      <c r="B22" s="10" t="s">
        <v>104</v>
      </c>
      <c r="C22" s="10" t="s">
        <v>25</v>
      </c>
      <c r="D22" s="11">
        <v>1117</v>
      </c>
      <c r="E22" s="11">
        <v>1086</v>
      </c>
      <c r="F22" s="11">
        <v>1165</v>
      </c>
      <c r="G22" s="11">
        <v>1259</v>
      </c>
      <c r="H22" s="11">
        <v>4627</v>
      </c>
      <c r="I22" s="12">
        <v>192.79</v>
      </c>
    </row>
    <row r="23" spans="1:9" ht="15.75">
      <c r="A23" s="78">
        <v>17</v>
      </c>
      <c r="B23" s="10" t="s">
        <v>89</v>
      </c>
      <c r="C23" s="10" t="s">
        <v>21</v>
      </c>
      <c r="D23" s="11">
        <v>1157</v>
      </c>
      <c r="E23" s="11">
        <v>1205</v>
      </c>
      <c r="F23" s="11">
        <v>1130</v>
      </c>
      <c r="G23" s="11">
        <v>1129</v>
      </c>
      <c r="H23" s="11">
        <v>4621</v>
      </c>
      <c r="I23" s="12">
        <v>192.54</v>
      </c>
    </row>
    <row r="24" spans="1:9" ht="15.75">
      <c r="A24" s="78">
        <v>18</v>
      </c>
      <c r="B24" s="10" t="s">
        <v>103</v>
      </c>
      <c r="C24" s="10" t="s">
        <v>21</v>
      </c>
      <c r="D24" s="11">
        <v>1117</v>
      </c>
      <c r="E24" s="11">
        <v>1089</v>
      </c>
      <c r="F24" s="11">
        <v>1140</v>
      </c>
      <c r="G24" s="11">
        <v>1265</v>
      </c>
      <c r="H24" s="11">
        <v>4611</v>
      </c>
      <c r="I24" s="12">
        <v>192.13</v>
      </c>
    </row>
    <row r="25" spans="1:9" ht="15.75">
      <c r="A25" s="78">
        <v>19</v>
      </c>
      <c r="B25" s="10" t="s">
        <v>80</v>
      </c>
      <c r="C25" s="10" t="s">
        <v>15</v>
      </c>
      <c r="D25" s="11">
        <v>1250</v>
      </c>
      <c r="E25" s="11">
        <v>1013</v>
      </c>
      <c r="F25" s="11">
        <v>1186</v>
      </c>
      <c r="G25" s="11">
        <v>1140</v>
      </c>
      <c r="H25" s="11">
        <v>4589</v>
      </c>
      <c r="I25" s="12">
        <v>191.21</v>
      </c>
    </row>
    <row r="26" spans="1:9" ht="15.75">
      <c r="A26" s="78">
        <v>20</v>
      </c>
      <c r="B26" s="10" t="s">
        <v>100</v>
      </c>
      <c r="C26" s="10" t="s">
        <v>13</v>
      </c>
      <c r="D26" s="11">
        <v>1116</v>
      </c>
      <c r="E26" s="11">
        <v>1203</v>
      </c>
      <c r="F26" s="11">
        <v>732</v>
      </c>
      <c r="G26" s="11">
        <v>0</v>
      </c>
      <c r="H26" s="11">
        <v>3051</v>
      </c>
      <c r="I26" s="12">
        <v>190.69</v>
      </c>
    </row>
    <row r="27" spans="1:9" ht="15.75">
      <c r="A27" s="78">
        <v>21</v>
      </c>
      <c r="B27" s="10" t="s">
        <v>90</v>
      </c>
      <c r="C27" s="10" t="s">
        <v>36</v>
      </c>
      <c r="D27" s="11">
        <v>1156</v>
      </c>
      <c r="E27" s="11">
        <v>1152</v>
      </c>
      <c r="F27" s="11">
        <v>1092</v>
      </c>
      <c r="G27" s="11">
        <v>1153</v>
      </c>
      <c r="H27" s="11">
        <v>4553</v>
      </c>
      <c r="I27" s="12">
        <v>189.71</v>
      </c>
    </row>
    <row r="28" spans="1:9" ht="15.75">
      <c r="A28" s="78">
        <v>22</v>
      </c>
      <c r="B28" s="10" t="s">
        <v>97</v>
      </c>
      <c r="C28" s="10" t="s">
        <v>13</v>
      </c>
      <c r="D28" s="11">
        <v>1196</v>
      </c>
      <c r="E28" s="11">
        <v>1235</v>
      </c>
      <c r="F28" s="11">
        <v>1153</v>
      </c>
      <c r="G28" s="11">
        <v>965</v>
      </c>
      <c r="H28" s="11">
        <v>4549</v>
      </c>
      <c r="I28" s="12">
        <v>189.54</v>
      </c>
    </row>
    <row r="29" spans="1:9" ht="15.75">
      <c r="A29" s="78">
        <v>23</v>
      </c>
      <c r="B29" s="10" t="s">
        <v>99</v>
      </c>
      <c r="C29" s="10" t="s">
        <v>93</v>
      </c>
      <c r="D29" s="11">
        <v>1077</v>
      </c>
      <c r="E29" s="11">
        <v>1241</v>
      </c>
      <c r="F29" s="11">
        <v>1168</v>
      </c>
      <c r="G29" s="11">
        <v>1043</v>
      </c>
      <c r="H29" s="11">
        <v>4529</v>
      </c>
      <c r="I29" s="12">
        <v>188.71</v>
      </c>
    </row>
    <row r="30" spans="1:9" ht="15.75">
      <c r="A30" s="78">
        <v>24</v>
      </c>
      <c r="B30" s="10" t="s">
        <v>114</v>
      </c>
      <c r="C30" s="10" t="s">
        <v>93</v>
      </c>
      <c r="D30" s="11">
        <v>1102</v>
      </c>
      <c r="E30" s="11">
        <v>1017</v>
      </c>
      <c r="F30" s="11">
        <v>1254</v>
      </c>
      <c r="G30" s="11">
        <v>1124</v>
      </c>
      <c r="H30" s="11">
        <v>4497</v>
      </c>
      <c r="I30" s="12">
        <v>187.38</v>
      </c>
    </row>
    <row r="31" spans="1:9" ht="15.75">
      <c r="A31" s="78">
        <v>25</v>
      </c>
      <c r="B31" s="10" t="s">
        <v>116</v>
      </c>
      <c r="C31" s="10" t="s">
        <v>21</v>
      </c>
      <c r="D31" s="11">
        <v>1073</v>
      </c>
      <c r="E31" s="11">
        <v>1092</v>
      </c>
      <c r="F31" s="11">
        <v>1096</v>
      </c>
      <c r="G31" s="11">
        <v>1221</v>
      </c>
      <c r="H31" s="11">
        <v>4482</v>
      </c>
      <c r="I31" s="12">
        <v>186.75</v>
      </c>
    </row>
    <row r="32" spans="1:9" ht="15.75">
      <c r="A32" s="78">
        <v>26</v>
      </c>
      <c r="B32" s="10" t="s">
        <v>91</v>
      </c>
      <c r="C32" s="10" t="s">
        <v>13</v>
      </c>
      <c r="D32" s="11">
        <v>1151</v>
      </c>
      <c r="E32" s="11">
        <v>1069</v>
      </c>
      <c r="F32" s="11">
        <v>1183</v>
      </c>
      <c r="G32" s="11">
        <v>1068</v>
      </c>
      <c r="H32" s="11">
        <v>4471</v>
      </c>
      <c r="I32" s="12">
        <v>186.29</v>
      </c>
    </row>
    <row r="33" spans="1:9" ht="15.75">
      <c r="A33" s="78">
        <v>27</v>
      </c>
      <c r="B33" s="10" t="s">
        <v>96</v>
      </c>
      <c r="C33" s="10" t="s">
        <v>21</v>
      </c>
      <c r="D33" s="11">
        <v>1142</v>
      </c>
      <c r="E33" s="11">
        <v>1154</v>
      </c>
      <c r="F33" s="11">
        <v>1012</v>
      </c>
      <c r="G33" s="11">
        <v>1154</v>
      </c>
      <c r="H33" s="11">
        <v>4462</v>
      </c>
      <c r="I33" s="12">
        <v>185.92</v>
      </c>
    </row>
    <row r="34" spans="1:9" ht="15.75">
      <c r="A34" s="78">
        <v>28</v>
      </c>
      <c r="B34" s="10" t="s">
        <v>135</v>
      </c>
      <c r="C34" s="10" t="s">
        <v>28</v>
      </c>
      <c r="D34" s="11">
        <v>995</v>
      </c>
      <c r="E34" s="11">
        <v>1222</v>
      </c>
      <c r="F34" s="11">
        <v>1193</v>
      </c>
      <c r="G34" s="11">
        <v>1045</v>
      </c>
      <c r="H34" s="11">
        <v>4455</v>
      </c>
      <c r="I34" s="12">
        <v>185.63</v>
      </c>
    </row>
    <row r="35" spans="1:9" ht="15.75">
      <c r="A35" s="78">
        <v>29</v>
      </c>
      <c r="B35" s="10" t="s">
        <v>120</v>
      </c>
      <c r="C35" s="10" t="s">
        <v>40</v>
      </c>
      <c r="D35" s="11">
        <v>1056</v>
      </c>
      <c r="E35" s="11">
        <v>1248</v>
      </c>
      <c r="F35" s="11">
        <v>1096</v>
      </c>
      <c r="G35" s="11">
        <v>1045</v>
      </c>
      <c r="H35" s="11">
        <v>4445</v>
      </c>
      <c r="I35" s="12">
        <v>185.21</v>
      </c>
    </row>
    <row r="36" spans="1:9" ht="15.75">
      <c r="A36" s="78">
        <v>30</v>
      </c>
      <c r="B36" s="10" t="s">
        <v>112</v>
      </c>
      <c r="C36" s="10" t="s">
        <v>21</v>
      </c>
      <c r="D36" s="11">
        <v>1088</v>
      </c>
      <c r="E36" s="11">
        <v>1168</v>
      </c>
      <c r="F36" s="11">
        <v>1103</v>
      </c>
      <c r="G36" s="11">
        <v>1073</v>
      </c>
      <c r="H36" s="11">
        <v>4432</v>
      </c>
      <c r="I36" s="12">
        <v>184.67</v>
      </c>
    </row>
    <row r="37" spans="1:9" ht="15.75">
      <c r="A37" s="78">
        <v>31</v>
      </c>
      <c r="B37" s="10" t="s">
        <v>88</v>
      </c>
      <c r="C37" s="10" t="s">
        <v>13</v>
      </c>
      <c r="D37" s="11">
        <v>1158</v>
      </c>
      <c r="E37" s="11">
        <v>1178</v>
      </c>
      <c r="F37" s="11">
        <v>1023</v>
      </c>
      <c r="G37" s="11">
        <v>1065</v>
      </c>
      <c r="H37" s="11">
        <v>4424</v>
      </c>
      <c r="I37" s="12">
        <v>184.33</v>
      </c>
    </row>
    <row r="38" spans="1:9" ht="15.75">
      <c r="A38" s="78">
        <v>32</v>
      </c>
      <c r="B38" s="10" t="s">
        <v>107</v>
      </c>
      <c r="C38" s="10" t="s">
        <v>28</v>
      </c>
      <c r="D38" s="11">
        <v>1111</v>
      </c>
      <c r="E38" s="11">
        <v>1029</v>
      </c>
      <c r="F38" s="11">
        <v>1074</v>
      </c>
      <c r="G38" s="11">
        <v>1210</v>
      </c>
      <c r="H38" s="11">
        <v>4424</v>
      </c>
      <c r="I38" s="12">
        <v>184.33</v>
      </c>
    </row>
    <row r="39" spans="1:9" ht="15.75">
      <c r="A39" s="78">
        <v>33</v>
      </c>
      <c r="B39" s="10" t="s">
        <v>117</v>
      </c>
      <c r="C39" s="10" t="s">
        <v>28</v>
      </c>
      <c r="D39" s="11">
        <v>1064</v>
      </c>
      <c r="E39" s="11">
        <v>1178</v>
      </c>
      <c r="F39" s="11">
        <v>1098</v>
      </c>
      <c r="G39" s="11">
        <v>1070</v>
      </c>
      <c r="H39" s="11">
        <v>4410</v>
      </c>
      <c r="I39" s="12">
        <v>183.75</v>
      </c>
    </row>
    <row r="40" spans="1:9" ht="15.75">
      <c r="A40" s="78">
        <v>34</v>
      </c>
      <c r="B40" s="10" t="s">
        <v>113</v>
      </c>
      <c r="C40" s="10" t="s">
        <v>18</v>
      </c>
      <c r="D40" s="11">
        <v>1084</v>
      </c>
      <c r="E40" s="11">
        <v>1130</v>
      </c>
      <c r="F40" s="11">
        <v>1089</v>
      </c>
      <c r="G40" s="11">
        <v>1074</v>
      </c>
      <c r="H40" s="11">
        <v>4377</v>
      </c>
      <c r="I40" s="12">
        <v>182.38</v>
      </c>
    </row>
    <row r="41" spans="1:9" ht="15.75">
      <c r="A41" s="78">
        <v>35</v>
      </c>
      <c r="B41" s="10" t="s">
        <v>98</v>
      </c>
      <c r="C41" s="10" t="s">
        <v>21</v>
      </c>
      <c r="D41" s="11">
        <v>1138</v>
      </c>
      <c r="E41" s="11">
        <v>1018</v>
      </c>
      <c r="F41" s="11">
        <v>1073</v>
      </c>
      <c r="G41" s="11">
        <v>1142</v>
      </c>
      <c r="H41" s="11">
        <v>4371</v>
      </c>
      <c r="I41" s="12">
        <v>182.13</v>
      </c>
    </row>
    <row r="42" spans="1:9" ht="15.75">
      <c r="A42" s="78">
        <v>36</v>
      </c>
      <c r="B42" s="10" t="s">
        <v>133</v>
      </c>
      <c r="C42" s="10" t="s">
        <v>18</v>
      </c>
      <c r="D42" s="11">
        <v>999</v>
      </c>
      <c r="E42" s="11">
        <v>1145</v>
      </c>
      <c r="F42" s="11">
        <v>1074</v>
      </c>
      <c r="G42" s="11">
        <v>1152</v>
      </c>
      <c r="H42" s="11">
        <v>4370</v>
      </c>
      <c r="I42" s="12">
        <v>182.08</v>
      </c>
    </row>
    <row r="43" spans="1:9" ht="15.75">
      <c r="A43" s="78">
        <v>37</v>
      </c>
      <c r="B43" s="10" t="s">
        <v>129</v>
      </c>
      <c r="C43" s="10" t="s">
        <v>36</v>
      </c>
      <c r="D43" s="11">
        <v>1028</v>
      </c>
      <c r="E43" s="11">
        <v>1242</v>
      </c>
      <c r="F43" s="11">
        <v>1028</v>
      </c>
      <c r="G43" s="11">
        <v>1066</v>
      </c>
      <c r="H43" s="11">
        <v>4364</v>
      </c>
      <c r="I43" s="12">
        <v>181.83</v>
      </c>
    </row>
    <row r="44" spans="1:9" ht="15.75">
      <c r="A44" s="78">
        <v>38</v>
      </c>
      <c r="B44" s="10" t="s">
        <v>95</v>
      </c>
      <c r="C44" s="10" t="s">
        <v>13</v>
      </c>
      <c r="D44" s="11">
        <v>1146</v>
      </c>
      <c r="E44" s="11">
        <v>1090</v>
      </c>
      <c r="F44" s="11">
        <v>1085</v>
      </c>
      <c r="G44" s="11">
        <v>1038</v>
      </c>
      <c r="H44" s="11">
        <v>4359</v>
      </c>
      <c r="I44" s="12">
        <v>181.63</v>
      </c>
    </row>
    <row r="45" spans="1:9" ht="15.75">
      <c r="A45" s="78">
        <v>39</v>
      </c>
      <c r="B45" s="10" t="s">
        <v>124</v>
      </c>
      <c r="C45" s="10" t="s">
        <v>18</v>
      </c>
      <c r="D45" s="11">
        <v>1037</v>
      </c>
      <c r="E45" s="11">
        <v>1072</v>
      </c>
      <c r="F45" s="11">
        <v>1078</v>
      </c>
      <c r="G45" s="11">
        <v>1161</v>
      </c>
      <c r="H45" s="11">
        <v>4348</v>
      </c>
      <c r="I45" s="12">
        <v>181.17</v>
      </c>
    </row>
    <row r="46" spans="1:9" ht="15.75">
      <c r="A46" s="78">
        <v>40</v>
      </c>
      <c r="B46" s="10" t="s">
        <v>127</v>
      </c>
      <c r="C46" s="10" t="s">
        <v>25</v>
      </c>
      <c r="D46" s="11">
        <v>1031</v>
      </c>
      <c r="E46" s="11">
        <v>1117</v>
      </c>
      <c r="F46" s="11">
        <v>1052</v>
      </c>
      <c r="G46" s="11">
        <v>1134</v>
      </c>
      <c r="H46" s="11">
        <v>4334</v>
      </c>
      <c r="I46" s="12">
        <v>180.58</v>
      </c>
    </row>
    <row r="47" spans="1:9" ht="15.75">
      <c r="A47" s="78">
        <v>41</v>
      </c>
      <c r="B47" s="10" t="s">
        <v>126</v>
      </c>
      <c r="C47" s="10" t="s">
        <v>18</v>
      </c>
      <c r="D47" s="11">
        <v>1035</v>
      </c>
      <c r="E47" s="11">
        <v>1093</v>
      </c>
      <c r="F47" s="11">
        <v>1078</v>
      </c>
      <c r="G47" s="11">
        <v>1122</v>
      </c>
      <c r="H47" s="11">
        <v>4328</v>
      </c>
      <c r="I47" s="12">
        <v>180.33</v>
      </c>
    </row>
    <row r="48" spans="1:9" ht="15.75">
      <c r="A48" s="78">
        <v>42</v>
      </c>
      <c r="B48" s="10" t="s">
        <v>109</v>
      </c>
      <c r="C48" s="10" t="s">
        <v>15</v>
      </c>
      <c r="D48" s="11">
        <v>1098</v>
      </c>
      <c r="E48" s="11">
        <v>1121</v>
      </c>
      <c r="F48" s="11">
        <v>1040</v>
      </c>
      <c r="G48" s="11">
        <v>1049</v>
      </c>
      <c r="H48" s="11">
        <v>4308</v>
      </c>
      <c r="I48" s="12">
        <v>179.5</v>
      </c>
    </row>
    <row r="49" spans="1:9" ht="15.75">
      <c r="A49" s="78">
        <v>43</v>
      </c>
      <c r="B49" s="10" t="s">
        <v>110</v>
      </c>
      <c r="C49" s="10" t="s">
        <v>18</v>
      </c>
      <c r="D49" s="11">
        <v>1096</v>
      </c>
      <c r="E49" s="11">
        <v>970</v>
      </c>
      <c r="F49" s="11">
        <v>1098</v>
      </c>
      <c r="G49" s="11">
        <v>1114</v>
      </c>
      <c r="H49" s="11">
        <v>4278</v>
      </c>
      <c r="I49" s="12">
        <v>178.25</v>
      </c>
    </row>
    <row r="50" spans="1:9" ht="15.75">
      <c r="A50" s="78">
        <v>44</v>
      </c>
      <c r="B50" s="10" t="s">
        <v>108</v>
      </c>
      <c r="C50" s="10" t="s">
        <v>13</v>
      </c>
      <c r="D50" s="11">
        <v>1107</v>
      </c>
      <c r="E50" s="11">
        <v>1048</v>
      </c>
      <c r="F50" s="11">
        <v>1052</v>
      </c>
      <c r="G50" s="11">
        <v>1061</v>
      </c>
      <c r="H50" s="11">
        <v>4268</v>
      </c>
      <c r="I50" s="12">
        <v>177.83</v>
      </c>
    </row>
    <row r="51" spans="1:9" ht="15.75">
      <c r="A51" s="78">
        <v>45</v>
      </c>
      <c r="B51" s="10" t="s">
        <v>123</v>
      </c>
      <c r="C51" s="10" t="s">
        <v>25</v>
      </c>
      <c r="D51" s="11">
        <v>1044</v>
      </c>
      <c r="E51" s="11">
        <v>1122</v>
      </c>
      <c r="F51" s="11">
        <v>1039</v>
      </c>
      <c r="G51" s="11">
        <v>1053</v>
      </c>
      <c r="H51" s="11">
        <v>4258</v>
      </c>
      <c r="I51" s="12">
        <v>177.42</v>
      </c>
    </row>
    <row r="52" spans="1:9" ht="15.75">
      <c r="A52" s="78">
        <v>46</v>
      </c>
      <c r="B52" s="10" t="s">
        <v>128</v>
      </c>
      <c r="C52" s="10" t="s">
        <v>28</v>
      </c>
      <c r="D52" s="11">
        <v>1028</v>
      </c>
      <c r="E52" s="11">
        <v>1040</v>
      </c>
      <c r="F52" s="11">
        <v>1067</v>
      </c>
      <c r="G52" s="11">
        <v>1121</v>
      </c>
      <c r="H52" s="11">
        <v>4256</v>
      </c>
      <c r="I52" s="12">
        <v>177.33</v>
      </c>
    </row>
    <row r="53" spans="1:9" ht="15.75">
      <c r="A53" s="78">
        <v>47</v>
      </c>
      <c r="B53" s="10" t="s">
        <v>141</v>
      </c>
      <c r="C53" s="10" t="s">
        <v>15</v>
      </c>
      <c r="D53" s="11">
        <v>976</v>
      </c>
      <c r="E53" s="11">
        <v>1163</v>
      </c>
      <c r="F53" s="11">
        <v>1024</v>
      </c>
      <c r="G53" s="11">
        <v>1084</v>
      </c>
      <c r="H53" s="11">
        <v>4247</v>
      </c>
      <c r="I53" s="12">
        <v>176.96</v>
      </c>
    </row>
    <row r="54" spans="1:9" ht="15.75">
      <c r="A54" s="78">
        <v>48</v>
      </c>
      <c r="B54" s="10" t="s">
        <v>119</v>
      </c>
      <c r="C54" s="10" t="s">
        <v>21</v>
      </c>
      <c r="D54" s="11">
        <v>1060</v>
      </c>
      <c r="E54" s="11">
        <v>1016</v>
      </c>
      <c r="F54" s="11">
        <v>1049</v>
      </c>
      <c r="G54" s="11">
        <v>1119</v>
      </c>
      <c r="H54" s="11">
        <v>4244</v>
      </c>
      <c r="I54" s="12">
        <v>176.83</v>
      </c>
    </row>
    <row r="55" spans="1:9" ht="15.75">
      <c r="A55" s="78">
        <v>49</v>
      </c>
      <c r="B55" s="10" t="s">
        <v>106</v>
      </c>
      <c r="C55" s="10" t="s">
        <v>21</v>
      </c>
      <c r="D55" s="11">
        <v>1112</v>
      </c>
      <c r="E55" s="11">
        <v>1048</v>
      </c>
      <c r="F55" s="11">
        <v>820</v>
      </c>
      <c r="G55" s="11">
        <v>1077</v>
      </c>
      <c r="H55" s="11">
        <v>4057</v>
      </c>
      <c r="I55" s="12">
        <v>176.39</v>
      </c>
    </row>
    <row r="56" spans="1:9" ht="15.75">
      <c r="A56" s="78">
        <v>50</v>
      </c>
      <c r="B56" s="10" t="s">
        <v>143</v>
      </c>
      <c r="C56" s="10" t="s">
        <v>21</v>
      </c>
      <c r="D56" s="11">
        <v>958</v>
      </c>
      <c r="E56" s="11">
        <v>1095</v>
      </c>
      <c r="F56" s="11">
        <v>1070</v>
      </c>
      <c r="G56" s="11">
        <v>1108</v>
      </c>
      <c r="H56" s="11">
        <v>4231</v>
      </c>
      <c r="I56" s="12">
        <v>176.29</v>
      </c>
    </row>
    <row r="57" spans="1:9" ht="15.75">
      <c r="A57" s="78">
        <v>51</v>
      </c>
      <c r="B57" s="10" t="s">
        <v>111</v>
      </c>
      <c r="C57" s="10" t="s">
        <v>13</v>
      </c>
      <c r="D57" s="11">
        <v>1092</v>
      </c>
      <c r="E57" s="11">
        <v>1018</v>
      </c>
      <c r="F57" s="11">
        <v>1053</v>
      </c>
      <c r="G57" s="11">
        <v>1068</v>
      </c>
      <c r="H57" s="11">
        <v>4231</v>
      </c>
      <c r="I57" s="12">
        <v>176.29</v>
      </c>
    </row>
    <row r="58" spans="1:9" ht="15.75">
      <c r="A58" s="78">
        <v>52</v>
      </c>
      <c r="B58" s="10" t="s">
        <v>136</v>
      </c>
      <c r="C58" s="10" t="s">
        <v>28</v>
      </c>
      <c r="D58" s="11">
        <v>993</v>
      </c>
      <c r="E58" s="11">
        <v>1039</v>
      </c>
      <c r="F58" s="11">
        <v>1111</v>
      </c>
      <c r="G58" s="11">
        <v>1067</v>
      </c>
      <c r="H58" s="11">
        <v>4210</v>
      </c>
      <c r="I58" s="12">
        <v>175.42</v>
      </c>
    </row>
    <row r="59" spans="1:9" ht="15.75">
      <c r="A59" s="78">
        <v>53</v>
      </c>
      <c r="B59" s="10" t="s">
        <v>132</v>
      </c>
      <c r="C59" s="10" t="s">
        <v>13</v>
      </c>
      <c r="D59" s="11">
        <v>1010</v>
      </c>
      <c r="E59" s="11">
        <v>1139</v>
      </c>
      <c r="F59" s="11">
        <v>1093</v>
      </c>
      <c r="G59" s="11">
        <v>962</v>
      </c>
      <c r="H59" s="11">
        <v>4204</v>
      </c>
      <c r="I59" s="12">
        <v>175.17</v>
      </c>
    </row>
    <row r="60" spans="1:9" ht="15.75">
      <c r="A60" s="78">
        <v>54</v>
      </c>
      <c r="B60" s="10" t="s">
        <v>138</v>
      </c>
      <c r="C60" s="10" t="s">
        <v>25</v>
      </c>
      <c r="D60" s="11">
        <v>989</v>
      </c>
      <c r="E60" s="11">
        <v>1141</v>
      </c>
      <c r="F60" s="11">
        <v>980</v>
      </c>
      <c r="G60" s="11">
        <v>1092</v>
      </c>
      <c r="H60" s="11">
        <v>4202</v>
      </c>
      <c r="I60" s="12">
        <v>175.08</v>
      </c>
    </row>
    <row r="61" spans="1:9" ht="15.75">
      <c r="A61" s="78">
        <v>55</v>
      </c>
      <c r="B61" s="10" t="s">
        <v>142</v>
      </c>
      <c r="C61" s="10" t="s">
        <v>13</v>
      </c>
      <c r="D61" s="11">
        <v>973</v>
      </c>
      <c r="E61" s="11">
        <v>1181</v>
      </c>
      <c r="F61" s="11">
        <v>1001</v>
      </c>
      <c r="G61" s="11">
        <v>1039</v>
      </c>
      <c r="H61" s="11">
        <v>4194</v>
      </c>
      <c r="I61" s="12">
        <v>174.75</v>
      </c>
    </row>
    <row r="62" spans="1:9" ht="15.75">
      <c r="A62" s="78">
        <v>56</v>
      </c>
      <c r="B62" s="10" t="s">
        <v>118</v>
      </c>
      <c r="C62" s="10" t="s">
        <v>21</v>
      </c>
      <c r="D62" s="11">
        <v>1062</v>
      </c>
      <c r="E62" s="11">
        <v>1025</v>
      </c>
      <c r="F62" s="11">
        <v>978</v>
      </c>
      <c r="G62" s="11">
        <v>1102</v>
      </c>
      <c r="H62" s="11">
        <v>4167</v>
      </c>
      <c r="I62" s="12">
        <v>173.63</v>
      </c>
    </row>
    <row r="63" spans="1:9" ht="15.75">
      <c r="A63" s="78">
        <v>57</v>
      </c>
      <c r="B63" s="10" t="s">
        <v>121</v>
      </c>
      <c r="C63" s="10" t="s">
        <v>93</v>
      </c>
      <c r="D63" s="11">
        <v>1047</v>
      </c>
      <c r="E63" s="11">
        <v>1078</v>
      </c>
      <c r="F63" s="11">
        <v>959</v>
      </c>
      <c r="G63" s="11">
        <v>1068</v>
      </c>
      <c r="H63" s="11">
        <v>4152</v>
      </c>
      <c r="I63" s="12">
        <v>173</v>
      </c>
    </row>
    <row r="64" spans="1:9" ht="15.75">
      <c r="A64" s="78">
        <v>58</v>
      </c>
      <c r="B64" s="10" t="s">
        <v>102</v>
      </c>
      <c r="C64" s="10" t="s">
        <v>28</v>
      </c>
      <c r="D64" s="11">
        <v>1118</v>
      </c>
      <c r="E64" s="11">
        <v>1012</v>
      </c>
      <c r="F64" s="11">
        <v>1133</v>
      </c>
      <c r="G64" s="11">
        <v>884</v>
      </c>
      <c r="H64" s="11">
        <v>4147</v>
      </c>
      <c r="I64" s="12">
        <v>172.79</v>
      </c>
    </row>
    <row r="65" spans="1:9" ht="15.75">
      <c r="A65" s="78">
        <v>59</v>
      </c>
      <c r="B65" s="10" t="s">
        <v>130</v>
      </c>
      <c r="C65" s="10" t="s">
        <v>28</v>
      </c>
      <c r="D65" s="11">
        <v>1024</v>
      </c>
      <c r="E65" s="11">
        <v>983</v>
      </c>
      <c r="F65" s="11">
        <v>1031</v>
      </c>
      <c r="G65" s="11">
        <v>1034</v>
      </c>
      <c r="H65" s="11">
        <v>4072</v>
      </c>
      <c r="I65" s="12">
        <v>169.67</v>
      </c>
    </row>
    <row r="66" spans="1:9" ht="15.75">
      <c r="A66" s="78">
        <v>60</v>
      </c>
      <c r="B66" s="10" t="s">
        <v>131</v>
      </c>
      <c r="C66" s="10" t="s">
        <v>15</v>
      </c>
      <c r="D66" s="11">
        <v>1013</v>
      </c>
      <c r="E66" s="11">
        <v>1113</v>
      </c>
      <c r="F66" s="11">
        <v>1043</v>
      </c>
      <c r="G66" s="11">
        <v>898</v>
      </c>
      <c r="H66" s="11">
        <v>4067</v>
      </c>
      <c r="I66" s="12">
        <v>169.46</v>
      </c>
    </row>
    <row r="67" spans="1:9" ht="15.75">
      <c r="A67" s="78">
        <v>61</v>
      </c>
      <c r="B67" s="10" t="s">
        <v>139</v>
      </c>
      <c r="C67" s="10" t="s">
        <v>28</v>
      </c>
      <c r="D67" s="11">
        <v>980</v>
      </c>
      <c r="E67" s="11">
        <v>1082</v>
      </c>
      <c r="F67" s="11">
        <v>990</v>
      </c>
      <c r="G67" s="11">
        <v>1008</v>
      </c>
      <c r="H67" s="11">
        <v>4060</v>
      </c>
      <c r="I67" s="12">
        <v>169.17</v>
      </c>
    </row>
    <row r="68" spans="1:9" ht="15.75">
      <c r="A68" s="78">
        <v>62</v>
      </c>
      <c r="B68" s="10" t="s">
        <v>134</v>
      </c>
      <c r="C68" s="10" t="s">
        <v>18</v>
      </c>
      <c r="D68" s="11">
        <v>1018</v>
      </c>
      <c r="E68" s="11">
        <v>1033</v>
      </c>
      <c r="F68" s="11">
        <v>981</v>
      </c>
      <c r="G68" s="11">
        <v>0</v>
      </c>
      <c r="H68" s="11">
        <v>3032</v>
      </c>
      <c r="I68" s="12">
        <v>168.44</v>
      </c>
    </row>
    <row r="69" spans="1:9" ht="15.75">
      <c r="A69" s="78">
        <v>63</v>
      </c>
      <c r="B69" s="10" t="s">
        <v>150</v>
      </c>
      <c r="C69" s="10" t="s">
        <v>21</v>
      </c>
      <c r="D69" s="11">
        <v>899</v>
      </c>
      <c r="E69" s="11">
        <v>1034</v>
      </c>
      <c r="F69" s="11">
        <v>1001</v>
      </c>
      <c r="G69" s="11">
        <v>1099</v>
      </c>
      <c r="H69" s="11">
        <v>4033</v>
      </c>
      <c r="I69" s="12">
        <v>168.04</v>
      </c>
    </row>
    <row r="70" spans="1:9" ht="15.75">
      <c r="A70" s="78">
        <v>64</v>
      </c>
      <c r="B70" s="10" t="s">
        <v>115</v>
      </c>
      <c r="C70" s="10" t="s">
        <v>15</v>
      </c>
      <c r="D70" s="11">
        <v>1074</v>
      </c>
      <c r="E70" s="11">
        <v>912</v>
      </c>
      <c r="F70" s="11">
        <v>1045</v>
      </c>
      <c r="G70" s="11">
        <v>976</v>
      </c>
      <c r="H70" s="11">
        <v>4007</v>
      </c>
      <c r="I70" s="12">
        <v>166.96</v>
      </c>
    </row>
    <row r="71" spans="1:9" ht="15.75">
      <c r="A71" s="78">
        <v>65</v>
      </c>
      <c r="B71" s="10" t="s">
        <v>148</v>
      </c>
      <c r="C71" s="10" t="s">
        <v>13</v>
      </c>
      <c r="D71" s="11">
        <v>908</v>
      </c>
      <c r="E71" s="11">
        <v>1152</v>
      </c>
      <c r="F71" s="11">
        <v>908</v>
      </c>
      <c r="G71" s="11">
        <v>1022</v>
      </c>
      <c r="H71" s="11">
        <v>3990</v>
      </c>
      <c r="I71" s="12">
        <v>166.25</v>
      </c>
    </row>
    <row r="72" spans="1:9" ht="15.75">
      <c r="A72" s="78">
        <v>66</v>
      </c>
      <c r="B72" s="10" t="s">
        <v>137</v>
      </c>
      <c r="C72" s="10" t="s">
        <v>36</v>
      </c>
      <c r="D72" s="11">
        <v>992</v>
      </c>
      <c r="E72" s="11">
        <v>972</v>
      </c>
      <c r="F72" s="11">
        <v>1043</v>
      </c>
      <c r="G72" s="11">
        <v>971</v>
      </c>
      <c r="H72" s="11">
        <v>3978</v>
      </c>
      <c r="I72" s="12">
        <v>165.75</v>
      </c>
    </row>
    <row r="73" spans="1:9" ht="15.75">
      <c r="A73" s="78">
        <v>67</v>
      </c>
      <c r="B73" s="10" t="s">
        <v>144</v>
      </c>
      <c r="C73" s="10" t="s">
        <v>13</v>
      </c>
      <c r="D73" s="11">
        <v>952</v>
      </c>
      <c r="E73" s="11">
        <v>995</v>
      </c>
      <c r="F73" s="11">
        <v>1018</v>
      </c>
      <c r="G73" s="11">
        <v>1011</v>
      </c>
      <c r="H73" s="11">
        <v>3976</v>
      </c>
      <c r="I73" s="12">
        <v>165.67</v>
      </c>
    </row>
    <row r="74" spans="1:9" ht="15.75">
      <c r="A74" s="78">
        <v>68</v>
      </c>
      <c r="B74" s="10" t="s">
        <v>122</v>
      </c>
      <c r="C74" s="10" t="s">
        <v>13</v>
      </c>
      <c r="D74" s="11">
        <v>1046</v>
      </c>
      <c r="E74" s="11">
        <v>930</v>
      </c>
      <c r="F74" s="11">
        <v>1024</v>
      </c>
      <c r="G74" s="11">
        <v>957</v>
      </c>
      <c r="H74" s="11">
        <v>3957</v>
      </c>
      <c r="I74" s="12">
        <v>164.88</v>
      </c>
    </row>
    <row r="75" spans="1:9" ht="15.75">
      <c r="A75" s="78">
        <v>69</v>
      </c>
      <c r="B75" s="10" t="s">
        <v>149</v>
      </c>
      <c r="C75" s="10" t="s">
        <v>36</v>
      </c>
      <c r="D75" s="11">
        <v>901</v>
      </c>
      <c r="E75" s="11">
        <v>1064</v>
      </c>
      <c r="F75" s="11">
        <v>857</v>
      </c>
      <c r="G75" s="11">
        <v>1002</v>
      </c>
      <c r="H75" s="11">
        <v>3824</v>
      </c>
      <c r="I75" s="12">
        <v>159.33</v>
      </c>
    </row>
    <row r="76" spans="1:9" ht="15.75">
      <c r="A76" s="78">
        <v>70</v>
      </c>
      <c r="B76" s="10" t="s">
        <v>145</v>
      </c>
      <c r="C76" s="10" t="s">
        <v>146</v>
      </c>
      <c r="D76" s="11">
        <v>922</v>
      </c>
      <c r="E76" s="11">
        <v>959</v>
      </c>
      <c r="F76" s="11">
        <v>916</v>
      </c>
      <c r="G76" s="11">
        <v>1017</v>
      </c>
      <c r="H76" s="11">
        <v>3814</v>
      </c>
      <c r="I76" s="12">
        <v>158.92</v>
      </c>
    </row>
    <row r="77" spans="1:9" ht="15.75">
      <c r="A77" s="78">
        <v>71</v>
      </c>
      <c r="B77" s="10" t="s">
        <v>140</v>
      </c>
      <c r="C77" s="10" t="s">
        <v>13</v>
      </c>
      <c r="D77" s="11">
        <v>978</v>
      </c>
      <c r="E77" s="11">
        <v>947</v>
      </c>
      <c r="F77" s="11">
        <v>992</v>
      </c>
      <c r="G77" s="11">
        <v>885</v>
      </c>
      <c r="H77" s="11">
        <v>3802</v>
      </c>
      <c r="I77" s="12">
        <v>158.42</v>
      </c>
    </row>
    <row r="78" spans="1:9" ht="15.75">
      <c r="A78" s="78">
        <v>72</v>
      </c>
      <c r="B78" s="10" t="s">
        <v>151</v>
      </c>
      <c r="C78" s="10" t="s">
        <v>21</v>
      </c>
      <c r="D78" s="11">
        <v>895</v>
      </c>
      <c r="E78" s="11">
        <v>973</v>
      </c>
      <c r="F78" s="11">
        <v>929</v>
      </c>
      <c r="G78" s="11">
        <v>999</v>
      </c>
      <c r="H78" s="11">
        <v>3796</v>
      </c>
      <c r="I78" s="12">
        <v>158.17</v>
      </c>
    </row>
    <row r="79" spans="1:9" ht="15.75">
      <c r="A79" s="78">
        <v>73</v>
      </c>
      <c r="B79" s="10" t="s">
        <v>147</v>
      </c>
      <c r="C79" s="10" t="s">
        <v>18</v>
      </c>
      <c r="D79" s="11">
        <v>915</v>
      </c>
      <c r="E79" s="11">
        <v>944</v>
      </c>
      <c r="F79" s="11">
        <v>957</v>
      </c>
      <c r="G79" s="11">
        <v>884</v>
      </c>
      <c r="H79" s="11">
        <v>3700</v>
      </c>
      <c r="I79" s="12">
        <v>154.17</v>
      </c>
    </row>
  </sheetData>
  <sheetProtection/>
  <mergeCells count="4">
    <mergeCell ref="A1:I1"/>
    <mergeCell ref="A3:I3"/>
    <mergeCell ref="A4:I4"/>
    <mergeCell ref="B2:I2"/>
  </mergeCells>
  <printOptions/>
  <pageMargins left="0.21" right="0.34" top="0.37" bottom="0.38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"/>
  <sheetViews>
    <sheetView workbookViewId="0" topLeftCell="A7">
      <selection activeCell="B3" sqref="B3"/>
    </sheetView>
  </sheetViews>
  <sheetFormatPr defaultColWidth="11.421875" defaultRowHeight="12.75"/>
  <cols>
    <col min="1" max="1" width="4.7109375" style="90" customWidth="1"/>
    <col min="2" max="2" width="24.140625" style="90" customWidth="1"/>
    <col min="3" max="5" width="4.7109375" style="90" customWidth="1"/>
    <col min="6" max="6" width="5.57421875" style="91" customWidth="1"/>
    <col min="7" max="7" width="0.2890625" style="90" customWidth="1"/>
    <col min="8" max="8" width="4.7109375" style="92" customWidth="1"/>
    <col min="9" max="9" width="22.7109375" style="92" customWidth="1"/>
    <col min="10" max="12" width="5.7109375" style="92" customWidth="1"/>
    <col min="13" max="13" width="5.57421875" style="91" customWidth="1"/>
    <col min="14" max="14" width="5.57421875" style="92" customWidth="1"/>
    <col min="15" max="15" width="22.8515625" style="92" customWidth="1"/>
    <col min="16" max="18" width="4.7109375" style="92" customWidth="1"/>
    <col min="19" max="19" width="5.57421875" style="92" bestFit="1" customWidth="1"/>
    <col min="20" max="20" width="5.57421875" style="92" customWidth="1"/>
    <col min="21" max="21" width="21.7109375" style="92" customWidth="1"/>
    <col min="22" max="24" width="4.7109375" style="92" customWidth="1"/>
    <col min="25" max="25" width="5.57421875" style="92" bestFit="1" customWidth="1"/>
    <col min="26" max="16384" width="11.421875" style="90" customWidth="1"/>
  </cols>
  <sheetData>
    <row r="1" spans="1:25" s="89" customFormat="1" ht="20.25">
      <c r="A1" s="87" t="s">
        <v>180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8"/>
      <c r="Y1" s="88"/>
    </row>
    <row r="2" spans="1:25" s="89" customFormat="1" ht="20.25">
      <c r="A2" s="87" t="s">
        <v>181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8"/>
      <c r="Y2" s="88"/>
    </row>
    <row r="3" spans="6:25" s="89" customFormat="1" ht="15">
      <c r="F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ht="15.75" customHeight="1"/>
    <row r="5" spans="1:7" ht="15.75" thickBot="1">
      <c r="A5" s="93"/>
      <c r="B5" s="93"/>
      <c r="C5" s="93"/>
      <c r="D5" s="93"/>
      <c r="E5" s="93"/>
      <c r="G5" s="93"/>
    </row>
    <row r="6" spans="1:26" ht="15.75" thickBot="1">
      <c r="A6" s="93"/>
      <c r="B6" s="93"/>
      <c r="C6" s="94">
        <v>1</v>
      </c>
      <c r="D6" s="94">
        <v>2</v>
      </c>
      <c r="E6" s="94">
        <v>3</v>
      </c>
      <c r="F6" s="95" t="s">
        <v>157</v>
      </c>
      <c r="G6" s="96"/>
      <c r="Z6" s="93"/>
    </row>
    <row r="7" spans="1:26" ht="19.5" thickBot="1">
      <c r="A7" s="97">
        <v>1</v>
      </c>
      <c r="B7" s="98" t="s">
        <v>182</v>
      </c>
      <c r="C7" s="99">
        <v>183</v>
      </c>
      <c r="D7" s="100">
        <v>167</v>
      </c>
      <c r="E7" s="100">
        <v>194</v>
      </c>
      <c r="F7" s="101">
        <f>SUM(C7:E7)</f>
        <v>544</v>
      </c>
      <c r="G7" s="102"/>
      <c r="J7" s="103">
        <v>1</v>
      </c>
      <c r="K7" s="103">
        <v>2</v>
      </c>
      <c r="L7" s="103">
        <v>3</v>
      </c>
      <c r="M7" s="104" t="s">
        <v>157</v>
      </c>
      <c r="N7" s="96"/>
      <c r="Z7" s="93"/>
    </row>
    <row r="8" spans="1:26" ht="21.75" customHeight="1" thickBot="1">
      <c r="A8" s="105"/>
      <c r="B8" s="106" t="s">
        <v>183</v>
      </c>
      <c r="C8" s="107" t="str">
        <f>+I8</f>
        <v>MARGARITA ROA</v>
      </c>
      <c r="D8" s="108"/>
      <c r="E8" s="108"/>
      <c r="F8" s="109"/>
      <c r="G8" s="93"/>
      <c r="H8" s="110" t="s">
        <v>184</v>
      </c>
      <c r="I8" s="111" t="str">
        <f>IF(F7&gt;F9,B7,IF(F9&gt;F7,B9,""))</f>
        <v>MARGARITA ROA</v>
      </c>
      <c r="J8" s="112">
        <v>171</v>
      </c>
      <c r="K8" s="113">
        <v>125</v>
      </c>
      <c r="L8" s="113">
        <v>181</v>
      </c>
      <c r="M8" s="114">
        <f>SUM(J8:L8)</f>
        <v>477</v>
      </c>
      <c r="N8" s="115"/>
      <c r="P8" s="103">
        <v>1</v>
      </c>
      <c r="Q8" s="103">
        <v>2</v>
      </c>
      <c r="R8" s="103">
        <v>3</v>
      </c>
      <c r="S8" s="104" t="s">
        <v>157</v>
      </c>
      <c r="T8" s="96"/>
      <c r="Z8" s="93"/>
    </row>
    <row r="9" spans="1:26" ht="19.5" thickBot="1">
      <c r="A9" s="116">
        <v>16</v>
      </c>
      <c r="B9" s="98" t="s">
        <v>185</v>
      </c>
      <c r="C9" s="117">
        <v>158</v>
      </c>
      <c r="D9" s="118">
        <v>148</v>
      </c>
      <c r="E9" s="118">
        <v>172</v>
      </c>
      <c r="F9" s="101">
        <f>SUM(C9:E9)</f>
        <v>478</v>
      </c>
      <c r="G9" s="102"/>
      <c r="H9" s="119"/>
      <c r="I9" s="120"/>
      <c r="J9" s="121"/>
      <c r="K9" s="121"/>
      <c r="L9" s="121"/>
      <c r="M9" s="122"/>
      <c r="N9" s="123"/>
      <c r="P9" s="124"/>
      <c r="Q9" s="125"/>
      <c r="R9" s="125"/>
      <c r="S9" s="126"/>
      <c r="T9" s="127"/>
      <c r="Z9" s="93"/>
    </row>
    <row r="10" spans="1:26" ht="21.75" customHeight="1" thickBot="1">
      <c r="A10" s="128"/>
      <c r="B10" s="91"/>
      <c r="C10" s="91"/>
      <c r="D10" s="91"/>
      <c r="E10" s="91"/>
      <c r="G10" s="93"/>
      <c r="H10" s="129"/>
      <c r="I10" s="106" t="s">
        <v>186</v>
      </c>
      <c r="J10" s="107" t="str">
        <f>+O10</f>
        <v>YOLANDA RICON</v>
      </c>
      <c r="K10" s="108"/>
      <c r="L10" s="108"/>
      <c r="M10" s="109"/>
      <c r="N10" s="130" t="s">
        <v>187</v>
      </c>
      <c r="O10" s="131" t="str">
        <f>IF(M8&gt;M12,I8,IF(M12&gt;M8,I12," EMPATE "))</f>
        <v>YOLANDA RICON</v>
      </c>
      <c r="P10" s="131">
        <v>146</v>
      </c>
      <c r="Q10" s="113">
        <v>157</v>
      </c>
      <c r="R10" s="113">
        <v>168</v>
      </c>
      <c r="S10" s="114">
        <f>SUM(P10:R10)</f>
        <v>471</v>
      </c>
      <c r="T10" s="132"/>
      <c r="Z10" s="93"/>
    </row>
    <row r="11" spans="1:26" ht="19.5" thickBot="1">
      <c r="A11" s="97">
        <v>8</v>
      </c>
      <c r="B11" s="98" t="s">
        <v>188</v>
      </c>
      <c r="C11" s="117">
        <v>184</v>
      </c>
      <c r="D11" s="118">
        <v>159</v>
      </c>
      <c r="E11" s="118">
        <v>183</v>
      </c>
      <c r="F11" s="114">
        <f>SUM(C11:E11)</f>
        <v>526</v>
      </c>
      <c r="G11" s="102"/>
      <c r="H11" s="133"/>
      <c r="I11" s="134"/>
      <c r="J11" s="135"/>
      <c r="K11" s="135"/>
      <c r="L11" s="135"/>
      <c r="M11" s="136"/>
      <c r="N11" s="137"/>
      <c r="O11" s="127"/>
      <c r="P11" s="127"/>
      <c r="Q11" s="127"/>
      <c r="R11" s="127"/>
      <c r="S11" s="138"/>
      <c r="T11" s="115"/>
      <c r="Z11" s="93"/>
    </row>
    <row r="12" spans="1:26" ht="21.75" customHeight="1" thickBot="1">
      <c r="A12" s="105"/>
      <c r="B12" s="106" t="s">
        <v>189</v>
      </c>
      <c r="C12" s="107" t="str">
        <f>+I12</f>
        <v>YOLANDA RICON</v>
      </c>
      <c r="D12" s="108"/>
      <c r="E12" s="108"/>
      <c r="F12" s="109"/>
      <c r="G12" s="93"/>
      <c r="H12" s="110" t="s">
        <v>190</v>
      </c>
      <c r="I12" s="131" t="str">
        <f>IF(F11&gt;F13,B11,IF(F13&gt;F11,B13,""))</f>
        <v>YOLANDA RICON</v>
      </c>
      <c r="J12" s="131">
        <v>203</v>
      </c>
      <c r="K12" s="113">
        <v>165</v>
      </c>
      <c r="L12" s="113">
        <v>180</v>
      </c>
      <c r="M12" s="139">
        <f>SUM(J12:L12)</f>
        <v>548</v>
      </c>
      <c r="N12" s="137"/>
      <c r="O12" s="127"/>
      <c r="P12" s="127"/>
      <c r="Q12" s="127"/>
      <c r="R12" s="127"/>
      <c r="S12" s="138"/>
      <c r="T12" s="127"/>
      <c r="V12" s="94">
        <v>1</v>
      </c>
      <c r="W12" s="94">
        <v>2</v>
      </c>
      <c r="X12" s="94">
        <v>3</v>
      </c>
      <c r="Y12" s="95" t="s">
        <v>157</v>
      </c>
      <c r="Z12" s="93"/>
    </row>
    <row r="13" spans="1:26" ht="19.5" thickBot="1">
      <c r="A13" s="116">
        <v>9</v>
      </c>
      <c r="B13" s="98" t="s">
        <v>191</v>
      </c>
      <c r="C13" s="117">
        <v>162</v>
      </c>
      <c r="D13" s="118">
        <v>149</v>
      </c>
      <c r="E13" s="118">
        <v>149</v>
      </c>
      <c r="F13" s="101">
        <f>SUM(C13:E13)</f>
        <v>460</v>
      </c>
      <c r="G13" s="93"/>
      <c r="H13" s="140"/>
      <c r="I13" s="127"/>
      <c r="J13" s="127"/>
      <c r="K13" s="127"/>
      <c r="L13" s="127"/>
      <c r="M13" s="141"/>
      <c r="N13" s="137"/>
      <c r="O13" s="127"/>
      <c r="P13" s="127"/>
      <c r="Q13" s="127"/>
      <c r="R13" s="127"/>
      <c r="S13" s="138"/>
      <c r="T13" s="127"/>
      <c r="Z13" s="93"/>
    </row>
    <row r="14" spans="1:26" ht="19.5" thickBot="1">
      <c r="A14" s="128"/>
      <c r="B14" s="91"/>
      <c r="C14" s="91"/>
      <c r="D14" s="91"/>
      <c r="E14" s="91"/>
      <c r="G14" s="93"/>
      <c r="H14" s="142"/>
      <c r="M14" s="143"/>
      <c r="N14" s="144"/>
      <c r="O14" s="145" t="s">
        <v>192</v>
      </c>
      <c r="P14" s="107" t="str">
        <f>+U14</f>
        <v>TATIANA MUÑOZ</v>
      </c>
      <c r="Q14" s="108"/>
      <c r="R14" s="108"/>
      <c r="S14" s="109"/>
      <c r="T14" s="146" t="s">
        <v>193</v>
      </c>
      <c r="U14" s="147" t="str">
        <f>IF(S10&gt;S18,O10,IF(S18&gt;S10,O18," EMPATE "))</f>
        <v>TATIANA MUÑOZ</v>
      </c>
      <c r="V14" s="131">
        <v>218</v>
      </c>
      <c r="W14" s="113">
        <v>167</v>
      </c>
      <c r="X14" s="113">
        <v>181</v>
      </c>
      <c r="Y14" s="114">
        <f>SUM(V14:X14)</f>
        <v>566</v>
      </c>
      <c r="Z14" s="93"/>
    </row>
    <row r="15" spans="1:26" ht="19.5" thickBot="1">
      <c r="A15" s="97">
        <v>5</v>
      </c>
      <c r="B15" s="98" t="s">
        <v>194</v>
      </c>
      <c r="C15" s="117">
        <v>180</v>
      </c>
      <c r="D15" s="118">
        <v>248</v>
      </c>
      <c r="E15" s="118">
        <v>201</v>
      </c>
      <c r="F15" s="114">
        <f>SUM(C15:E15)</f>
        <v>629</v>
      </c>
      <c r="G15" s="93"/>
      <c r="H15" s="142"/>
      <c r="M15" s="143"/>
      <c r="N15" s="144"/>
      <c r="O15" s="127"/>
      <c r="P15" s="127"/>
      <c r="Q15" s="127"/>
      <c r="R15" s="127"/>
      <c r="S15" s="138"/>
      <c r="T15" s="148"/>
      <c r="U15" s="149"/>
      <c r="V15" s="127"/>
      <c r="W15" s="127"/>
      <c r="X15" s="127"/>
      <c r="Y15" s="127"/>
      <c r="Z15" s="93"/>
    </row>
    <row r="16" spans="1:26" ht="21.75" customHeight="1" thickBot="1">
      <c r="A16" s="150"/>
      <c r="B16" s="106" t="s">
        <v>192</v>
      </c>
      <c r="C16" s="107" t="str">
        <f>+I16</f>
        <v>TATIANA MUÑOZ</v>
      </c>
      <c r="D16" s="108"/>
      <c r="E16" s="108"/>
      <c r="F16" s="109"/>
      <c r="G16" s="93"/>
      <c r="H16" s="110" t="s">
        <v>195</v>
      </c>
      <c r="I16" s="131" t="str">
        <f>IF(F15&gt;F17,B15,IF(F17&gt;F15,B17,""))</f>
        <v>TATIANA MUÑOZ</v>
      </c>
      <c r="J16" s="131">
        <v>178</v>
      </c>
      <c r="K16" s="113">
        <v>248</v>
      </c>
      <c r="L16" s="113">
        <v>167</v>
      </c>
      <c r="M16" s="114">
        <f>SUM(J16:L16)</f>
        <v>593</v>
      </c>
      <c r="N16" s="137"/>
      <c r="O16" s="127"/>
      <c r="P16" s="127"/>
      <c r="Q16" s="127"/>
      <c r="R16" s="127"/>
      <c r="S16" s="138"/>
      <c r="T16" s="127"/>
      <c r="U16" s="138"/>
      <c r="V16" s="127"/>
      <c r="W16" s="127"/>
      <c r="X16" s="127"/>
      <c r="Y16" s="127"/>
      <c r="Z16" s="93"/>
    </row>
    <row r="17" spans="1:26" ht="19.5" thickBot="1">
      <c r="A17" s="116">
        <v>12</v>
      </c>
      <c r="B17" s="98" t="s">
        <v>196</v>
      </c>
      <c r="C17" s="117">
        <v>181</v>
      </c>
      <c r="D17" s="118">
        <v>189</v>
      </c>
      <c r="E17" s="118">
        <v>213</v>
      </c>
      <c r="F17" s="101">
        <f>SUM(C17:E17)</f>
        <v>583</v>
      </c>
      <c r="G17" s="93"/>
      <c r="H17" s="119"/>
      <c r="I17" s="120"/>
      <c r="J17" s="135"/>
      <c r="K17" s="135"/>
      <c r="L17" s="135"/>
      <c r="M17" s="136"/>
      <c r="N17" s="137"/>
      <c r="O17" s="127"/>
      <c r="P17" s="127"/>
      <c r="Q17" s="127"/>
      <c r="R17" s="127"/>
      <c r="S17" s="138"/>
      <c r="T17" s="115"/>
      <c r="U17" s="138"/>
      <c r="V17" s="127"/>
      <c r="W17" s="127"/>
      <c r="X17" s="127"/>
      <c r="Y17" s="127"/>
      <c r="Z17" s="93"/>
    </row>
    <row r="18" spans="1:26" ht="21.75" customHeight="1" thickBot="1">
      <c r="A18" s="128"/>
      <c r="B18" s="151"/>
      <c r="C18" s="152"/>
      <c r="D18" s="152"/>
      <c r="E18" s="152"/>
      <c r="G18" s="93"/>
      <c r="H18" s="153"/>
      <c r="I18" s="106" t="s">
        <v>197</v>
      </c>
      <c r="J18" s="107" t="str">
        <f>+O18</f>
        <v>TATIANA MUÑOZ</v>
      </c>
      <c r="K18" s="108"/>
      <c r="L18" s="108"/>
      <c r="M18" s="109"/>
      <c r="N18" s="130" t="s">
        <v>198</v>
      </c>
      <c r="O18" s="131" t="str">
        <f>IF(M16&gt;M20,I16,IF(M20&gt;M16,I20," EMPATE "))</f>
        <v>TATIANA MUÑOZ</v>
      </c>
      <c r="P18" s="131">
        <v>190</v>
      </c>
      <c r="Q18" s="113">
        <v>182</v>
      </c>
      <c r="R18" s="113">
        <v>190</v>
      </c>
      <c r="S18" s="114">
        <f>SUM(P18:R18)</f>
        <v>562</v>
      </c>
      <c r="T18" s="132"/>
      <c r="U18" s="138"/>
      <c r="V18" s="127"/>
      <c r="W18" s="127"/>
      <c r="X18" s="127"/>
      <c r="Y18" s="127"/>
      <c r="Z18" s="93"/>
    </row>
    <row r="19" spans="1:26" ht="19.5" thickBot="1">
      <c r="A19" s="97">
        <v>4</v>
      </c>
      <c r="B19" s="98" t="s">
        <v>199</v>
      </c>
      <c r="C19" s="117">
        <v>187</v>
      </c>
      <c r="D19" s="118">
        <v>166</v>
      </c>
      <c r="E19" s="118">
        <v>179</v>
      </c>
      <c r="F19" s="114">
        <f>SUM(C19:E19)</f>
        <v>532</v>
      </c>
      <c r="G19" s="93"/>
      <c r="H19" s="119"/>
      <c r="I19" s="120"/>
      <c r="J19" s="135"/>
      <c r="K19" s="135"/>
      <c r="L19" s="135"/>
      <c r="M19" s="136"/>
      <c r="N19" s="137"/>
      <c r="T19" s="123"/>
      <c r="U19" s="138"/>
      <c r="V19" s="127"/>
      <c r="W19" s="127"/>
      <c r="X19" s="127"/>
      <c r="Y19" s="127"/>
      <c r="Z19" s="93"/>
    </row>
    <row r="20" spans="1:26" ht="21.75" customHeight="1" thickBot="1">
      <c r="A20" s="105"/>
      <c r="B20" s="106" t="s">
        <v>197</v>
      </c>
      <c r="C20" s="107"/>
      <c r="D20" s="108"/>
      <c r="E20" s="108"/>
      <c r="F20" s="109"/>
      <c r="G20" s="93"/>
      <c r="H20" s="110" t="s">
        <v>200</v>
      </c>
      <c r="I20" s="131" t="s">
        <v>199</v>
      </c>
      <c r="J20" s="131">
        <v>155</v>
      </c>
      <c r="K20" s="113">
        <v>214</v>
      </c>
      <c r="L20" s="113">
        <v>204</v>
      </c>
      <c r="M20" s="139">
        <f>SUM(J20:L20)</f>
        <v>573</v>
      </c>
      <c r="N20" s="137"/>
      <c r="U20" s="138"/>
      <c r="V20" s="127"/>
      <c r="W20" s="127"/>
      <c r="X20" s="127"/>
      <c r="Y20" s="127"/>
      <c r="Z20" s="93"/>
    </row>
    <row r="21" spans="1:26" ht="19.5" thickBot="1">
      <c r="A21" s="116">
        <v>13</v>
      </c>
      <c r="B21" s="154" t="s">
        <v>201</v>
      </c>
      <c r="C21" s="117">
        <v>147</v>
      </c>
      <c r="D21" s="118">
        <v>202</v>
      </c>
      <c r="E21" s="118">
        <v>168</v>
      </c>
      <c r="F21" s="101">
        <f>SUM(C21:E21)</f>
        <v>517</v>
      </c>
      <c r="G21" s="93"/>
      <c r="H21" s="142"/>
      <c r="M21" s="143"/>
      <c r="N21" s="144"/>
      <c r="U21" s="138"/>
      <c r="V21" s="155" t="s">
        <v>202</v>
      </c>
      <c r="W21" s="156"/>
      <c r="X21" s="156"/>
      <c r="Y21" s="156"/>
      <c r="Z21" s="93"/>
    </row>
    <row r="22" spans="1:26" ht="19.5" thickBot="1">
      <c r="A22" s="128"/>
      <c r="B22" s="157"/>
      <c r="C22" s="157"/>
      <c r="D22" s="157"/>
      <c r="E22" s="157"/>
      <c r="G22" s="93"/>
      <c r="H22" s="142"/>
      <c r="M22" s="143"/>
      <c r="N22" s="144"/>
      <c r="U22" s="158" t="s">
        <v>189</v>
      </c>
      <c r="V22" s="159" t="str">
        <f>IF(Y14&gt;Y30,U14,IF(Y30&gt;Y14,U30,"EMPATE"))</f>
        <v>TATIANA MUÑOZ</v>
      </c>
      <c r="W22" s="160"/>
      <c r="X22" s="160"/>
      <c r="Y22" s="161"/>
      <c r="Z22" s="93"/>
    </row>
    <row r="23" spans="1:26" ht="19.5" thickBot="1">
      <c r="A23" s="97">
        <v>3</v>
      </c>
      <c r="B23" s="98" t="s">
        <v>203</v>
      </c>
      <c r="C23" s="117">
        <v>140</v>
      </c>
      <c r="D23" s="118">
        <v>189</v>
      </c>
      <c r="E23" s="118">
        <v>182</v>
      </c>
      <c r="F23" s="114">
        <f>SUM(C23:E23)</f>
        <v>511</v>
      </c>
      <c r="G23" s="93"/>
      <c r="H23" s="142"/>
      <c r="M23" s="143"/>
      <c r="N23" s="144"/>
      <c r="U23" s="138"/>
      <c r="V23" s="127"/>
      <c r="W23" s="127"/>
      <c r="X23" s="127"/>
      <c r="Y23" s="127"/>
      <c r="Z23" s="93"/>
    </row>
    <row r="24" spans="1:26" ht="21.75" customHeight="1" thickBot="1">
      <c r="A24" s="105"/>
      <c r="B24" s="106" t="s">
        <v>204</v>
      </c>
      <c r="C24" s="107" t="str">
        <f>+I24</f>
        <v>ANA MARIA GARCES</v>
      </c>
      <c r="D24" s="108"/>
      <c r="E24" s="108"/>
      <c r="F24" s="109"/>
      <c r="G24" s="93"/>
      <c r="H24" s="110" t="s">
        <v>205</v>
      </c>
      <c r="I24" s="131" t="str">
        <f>IF(F23&gt;F25,B23,IF(F25&gt;F23,B25,""))</f>
        <v>ANA MARIA GARCES</v>
      </c>
      <c r="J24" s="131">
        <v>158</v>
      </c>
      <c r="K24" s="113">
        <v>193</v>
      </c>
      <c r="L24" s="113">
        <v>169</v>
      </c>
      <c r="M24" s="114">
        <f>SUM(J24:L24)</f>
        <v>520</v>
      </c>
      <c r="N24" s="137"/>
      <c r="U24" s="138"/>
      <c r="V24" s="127"/>
      <c r="W24" s="127"/>
      <c r="X24" s="127"/>
      <c r="Y24" s="127"/>
      <c r="Z24" s="93"/>
    </row>
    <row r="25" spans="1:26" ht="19.5" thickBot="1">
      <c r="A25" s="116">
        <v>14</v>
      </c>
      <c r="B25" s="162" t="s">
        <v>206</v>
      </c>
      <c r="C25" s="117">
        <v>138</v>
      </c>
      <c r="D25" s="118">
        <v>165</v>
      </c>
      <c r="E25" s="118">
        <v>181</v>
      </c>
      <c r="F25" s="101">
        <f>SUM(C25:E25)</f>
        <v>484</v>
      </c>
      <c r="G25" s="93"/>
      <c r="H25" s="119"/>
      <c r="I25" s="120"/>
      <c r="J25" s="135"/>
      <c r="K25" s="135"/>
      <c r="L25" s="135"/>
      <c r="M25" s="136"/>
      <c r="N25" s="137"/>
      <c r="U25" s="138"/>
      <c r="V25" s="127"/>
      <c r="W25" s="127"/>
      <c r="X25" s="127"/>
      <c r="Y25" s="127"/>
      <c r="Z25" s="93"/>
    </row>
    <row r="26" spans="1:26" ht="25.5" customHeight="1" thickBot="1">
      <c r="A26" s="93"/>
      <c r="B26" s="157"/>
      <c r="C26" s="157"/>
      <c r="D26" s="157"/>
      <c r="E26" s="157"/>
      <c r="G26" s="93"/>
      <c r="H26" s="153"/>
      <c r="I26" s="106" t="s">
        <v>204</v>
      </c>
      <c r="J26" s="107" t="str">
        <f>+O26</f>
        <v>ANA MARIA GARCES</v>
      </c>
      <c r="K26" s="108"/>
      <c r="L26" s="108"/>
      <c r="M26" s="109"/>
      <c r="N26" s="130" t="s">
        <v>207</v>
      </c>
      <c r="O26" s="131" t="str">
        <f>IF(M24&gt;M28,I24,IF(M28&gt;M24,I28," EMPATE "))</f>
        <v>ANA MARIA GARCES</v>
      </c>
      <c r="P26" s="131">
        <v>193</v>
      </c>
      <c r="Q26" s="113">
        <v>149</v>
      </c>
      <c r="R26" s="113">
        <v>214</v>
      </c>
      <c r="S26" s="114">
        <f>SUM(P26:R26)</f>
        <v>556</v>
      </c>
      <c r="T26" s="132"/>
      <c r="U26" s="138"/>
      <c r="V26" s="127"/>
      <c r="W26" s="127"/>
      <c r="X26" s="127"/>
      <c r="Y26" s="127"/>
      <c r="Z26" s="93"/>
    </row>
    <row r="27" spans="1:26" ht="19.5" thickBot="1">
      <c r="A27" s="97">
        <v>6</v>
      </c>
      <c r="B27" s="98" t="s">
        <v>208</v>
      </c>
      <c r="C27" s="117">
        <v>179</v>
      </c>
      <c r="D27" s="118">
        <v>171</v>
      </c>
      <c r="E27" s="118">
        <v>238</v>
      </c>
      <c r="F27" s="114">
        <f>SUM(C27:E27)</f>
        <v>588</v>
      </c>
      <c r="G27" s="93"/>
      <c r="H27" s="119"/>
      <c r="I27" s="120"/>
      <c r="J27" s="135"/>
      <c r="K27" s="135"/>
      <c r="L27" s="135"/>
      <c r="M27" s="136"/>
      <c r="N27" s="137"/>
      <c r="O27" s="127"/>
      <c r="P27" s="127"/>
      <c r="Q27" s="127"/>
      <c r="R27" s="127"/>
      <c r="S27" s="138"/>
      <c r="T27" s="115"/>
      <c r="U27" s="138"/>
      <c r="V27" s="127"/>
      <c r="W27" s="127"/>
      <c r="X27" s="127"/>
      <c r="Y27" s="127"/>
      <c r="Z27" s="93"/>
    </row>
    <row r="28" spans="1:26" ht="21.75" customHeight="1" thickBot="1">
      <c r="A28" s="105"/>
      <c r="B28" s="106" t="s">
        <v>186</v>
      </c>
      <c r="C28" s="107" t="str">
        <f>+I28</f>
        <v>CRISTINA GALLEGO</v>
      </c>
      <c r="D28" s="108"/>
      <c r="E28" s="108"/>
      <c r="F28" s="109"/>
      <c r="G28" s="93"/>
      <c r="H28" s="110" t="s">
        <v>209</v>
      </c>
      <c r="I28" s="131" t="str">
        <f>IF(F27&gt;F29,B27,IF(F29&gt;F27,B29,""))</f>
        <v>CRISTINA GALLEGO</v>
      </c>
      <c r="J28" s="131">
        <v>169</v>
      </c>
      <c r="K28" s="113">
        <v>196</v>
      </c>
      <c r="L28" s="113">
        <v>144</v>
      </c>
      <c r="M28" s="139">
        <f>SUM(J28:L28)</f>
        <v>509</v>
      </c>
      <c r="N28" s="137"/>
      <c r="O28" s="127"/>
      <c r="P28" s="127"/>
      <c r="Q28" s="127"/>
      <c r="R28" s="127"/>
      <c r="S28" s="138"/>
      <c r="T28" s="115"/>
      <c r="U28" s="138"/>
      <c r="V28" s="127"/>
      <c r="W28" s="127"/>
      <c r="X28" s="127"/>
      <c r="Y28" s="127"/>
      <c r="Z28" s="93"/>
    </row>
    <row r="29" spans="1:26" ht="19.5" thickBot="1">
      <c r="A29" s="116">
        <v>11</v>
      </c>
      <c r="B29" s="98" t="s">
        <v>210</v>
      </c>
      <c r="C29" s="117">
        <v>139</v>
      </c>
      <c r="D29" s="118">
        <v>179</v>
      </c>
      <c r="E29" s="118">
        <v>177</v>
      </c>
      <c r="F29" s="101">
        <f>SUM(C29:E29)</f>
        <v>495</v>
      </c>
      <c r="G29" s="93"/>
      <c r="H29" s="140"/>
      <c r="I29" s="127"/>
      <c r="J29" s="127"/>
      <c r="K29" s="127"/>
      <c r="L29" s="127"/>
      <c r="M29" s="141"/>
      <c r="N29" s="137"/>
      <c r="O29" s="127"/>
      <c r="P29" s="127"/>
      <c r="Q29" s="127"/>
      <c r="R29" s="127"/>
      <c r="S29" s="138"/>
      <c r="T29" s="127"/>
      <c r="U29" s="127"/>
      <c r="V29" s="103">
        <v>1</v>
      </c>
      <c r="W29" s="103">
        <v>2</v>
      </c>
      <c r="X29" s="103">
        <v>3</v>
      </c>
      <c r="Y29" s="104" t="s">
        <v>157</v>
      </c>
      <c r="Z29" s="93"/>
    </row>
    <row r="30" spans="1:26" ht="19.5" thickBot="1">
      <c r="A30" s="128"/>
      <c r="B30" s="157"/>
      <c r="C30" s="157"/>
      <c r="D30" s="157"/>
      <c r="E30" s="157"/>
      <c r="G30" s="93"/>
      <c r="H30" s="140"/>
      <c r="I30" s="127"/>
      <c r="J30" s="127"/>
      <c r="K30" s="127"/>
      <c r="L30" s="127"/>
      <c r="M30" s="141"/>
      <c r="N30" s="137"/>
      <c r="O30" s="145" t="s">
        <v>183</v>
      </c>
      <c r="P30" s="107" t="str">
        <f>+U30</f>
        <v>ANA MARIA GARCES</v>
      </c>
      <c r="Q30" s="108"/>
      <c r="R30" s="108"/>
      <c r="S30" s="109"/>
      <c r="T30" s="146" t="s">
        <v>211</v>
      </c>
      <c r="U30" s="147" t="str">
        <f>IF(S26&gt;S34,O26,IF(S34&gt;S26,O34," EMPATE "))</f>
        <v>ANA MARIA GARCES</v>
      </c>
      <c r="V30" s="131">
        <v>175</v>
      </c>
      <c r="W30" s="113">
        <v>168</v>
      </c>
      <c r="X30" s="113">
        <v>155</v>
      </c>
      <c r="Y30" s="114">
        <f>SUM(V30:X30)</f>
        <v>498</v>
      </c>
      <c r="Z30" s="93"/>
    </row>
    <row r="31" spans="1:26" ht="21.75" customHeight="1" thickBot="1">
      <c r="A31" s="97">
        <v>7</v>
      </c>
      <c r="B31" s="98" t="s">
        <v>212</v>
      </c>
      <c r="C31" s="117">
        <v>168</v>
      </c>
      <c r="D31" s="118">
        <v>170</v>
      </c>
      <c r="E31" s="118">
        <v>164</v>
      </c>
      <c r="F31" s="114">
        <f>SUM(C31:E31)</f>
        <v>502</v>
      </c>
      <c r="G31" s="93"/>
      <c r="H31" s="140"/>
      <c r="I31" s="127"/>
      <c r="J31" s="127"/>
      <c r="K31" s="127"/>
      <c r="L31" s="127"/>
      <c r="M31" s="141"/>
      <c r="N31" s="137"/>
      <c r="O31" s="127"/>
      <c r="P31" s="127"/>
      <c r="Q31" s="127"/>
      <c r="R31" s="127"/>
      <c r="S31" s="149"/>
      <c r="V31" s="127"/>
      <c r="W31" s="127"/>
      <c r="X31" s="127"/>
      <c r="Y31" s="127"/>
      <c r="Z31" s="93"/>
    </row>
    <row r="32" spans="1:26" ht="21.75" customHeight="1" thickBot="1">
      <c r="A32" s="105"/>
      <c r="B32" s="106" t="s">
        <v>213</v>
      </c>
      <c r="C32" s="107" t="str">
        <f>+I32</f>
        <v>ANA M. ROBLES</v>
      </c>
      <c r="D32" s="108"/>
      <c r="E32" s="108"/>
      <c r="F32" s="109"/>
      <c r="G32" s="93"/>
      <c r="H32" s="110" t="s">
        <v>214</v>
      </c>
      <c r="I32" s="131" t="str">
        <f>IF(F31&gt;F33,B31,IF(F33&gt;F31,B33,""))</f>
        <v>ANA M. ROBLES</v>
      </c>
      <c r="J32" s="131">
        <v>191</v>
      </c>
      <c r="K32" s="113">
        <v>197</v>
      </c>
      <c r="L32" s="113"/>
      <c r="M32" s="114">
        <f>SUM(J32:L32)</f>
        <v>388</v>
      </c>
      <c r="N32" s="137"/>
      <c r="O32" s="127"/>
      <c r="P32" s="127"/>
      <c r="Q32" s="127"/>
      <c r="R32" s="127"/>
      <c r="S32" s="138"/>
      <c r="T32" s="115"/>
      <c r="U32" s="127"/>
      <c r="Z32" s="93"/>
    </row>
    <row r="33" spans="1:26" ht="19.5" thickBot="1">
      <c r="A33" s="116">
        <v>10</v>
      </c>
      <c r="B33" s="98" t="s">
        <v>215</v>
      </c>
      <c r="C33" s="117">
        <v>168</v>
      </c>
      <c r="D33" s="118">
        <v>224</v>
      </c>
      <c r="E33" s="118">
        <v>186</v>
      </c>
      <c r="F33" s="101">
        <f>SUM(C33:E33)</f>
        <v>578</v>
      </c>
      <c r="G33" s="93"/>
      <c r="H33" s="119"/>
      <c r="I33" s="120"/>
      <c r="J33" s="135"/>
      <c r="K33" s="135"/>
      <c r="L33" s="135"/>
      <c r="M33" s="136"/>
      <c r="N33" s="137"/>
      <c r="O33" s="163"/>
      <c r="P33" s="127"/>
      <c r="Q33" s="127"/>
      <c r="R33" s="127"/>
      <c r="S33" s="164"/>
      <c r="T33" s="115"/>
      <c r="U33" s="127"/>
      <c r="V33" s="165" t="s">
        <v>216</v>
      </c>
      <c r="W33" s="165"/>
      <c r="X33" s="165"/>
      <c r="Y33" s="165"/>
      <c r="Z33" s="93"/>
    </row>
    <row r="34" spans="1:26" ht="21.75" customHeight="1" thickBot="1">
      <c r="A34" s="128"/>
      <c r="B34" s="157"/>
      <c r="C34" s="157"/>
      <c r="D34" s="157"/>
      <c r="E34" s="157"/>
      <c r="G34" s="93"/>
      <c r="H34" s="153"/>
      <c r="I34" s="106" t="s">
        <v>217</v>
      </c>
      <c r="J34" s="107" t="str">
        <f>+O34</f>
        <v>ANDREA NOVOA</v>
      </c>
      <c r="K34" s="108"/>
      <c r="L34" s="108"/>
      <c r="M34" s="109"/>
      <c r="N34" s="130" t="s">
        <v>218</v>
      </c>
      <c r="O34" s="131" t="str">
        <f>IF(M32&gt;M36,I32,IF(M36&gt;M32,I36," EMPATE "))</f>
        <v>ANDREA NOVOA</v>
      </c>
      <c r="P34" s="131">
        <v>193</v>
      </c>
      <c r="Q34" s="113">
        <v>180</v>
      </c>
      <c r="R34" s="113">
        <v>182</v>
      </c>
      <c r="S34" s="114">
        <f>SUM(P34:R34)</f>
        <v>555</v>
      </c>
      <c r="T34" s="132"/>
      <c r="V34" s="166" t="s">
        <v>203</v>
      </c>
      <c r="W34" s="167"/>
      <c r="X34" s="167"/>
      <c r="Y34" s="168"/>
      <c r="Z34" s="93"/>
    </row>
    <row r="35" spans="1:26" ht="19.5" thickBot="1">
      <c r="A35" s="97">
        <v>2</v>
      </c>
      <c r="B35" s="98" t="s">
        <v>219</v>
      </c>
      <c r="C35" s="117">
        <v>193</v>
      </c>
      <c r="D35" s="118">
        <v>192</v>
      </c>
      <c r="E35" s="118">
        <v>219</v>
      </c>
      <c r="F35" s="114">
        <f>SUM(C35:E35)</f>
        <v>604</v>
      </c>
      <c r="G35" s="93"/>
      <c r="H35" s="119"/>
      <c r="I35" s="120"/>
      <c r="J35" s="135"/>
      <c r="K35" s="135"/>
      <c r="L35" s="135"/>
      <c r="M35" s="136"/>
      <c r="N35" s="137"/>
      <c r="T35" s="123"/>
      <c r="Z35" s="93"/>
    </row>
    <row r="36" spans="1:26" ht="21.75" customHeight="1" thickBot="1">
      <c r="A36" s="105"/>
      <c r="B36" s="106" t="s">
        <v>197</v>
      </c>
      <c r="C36" s="107" t="str">
        <f>+I36</f>
        <v>ANDREA NOVOA</v>
      </c>
      <c r="D36" s="108"/>
      <c r="E36" s="108"/>
      <c r="F36" s="109"/>
      <c r="G36" s="93"/>
      <c r="H36" s="110" t="s">
        <v>220</v>
      </c>
      <c r="I36" s="131" t="str">
        <f>IF(F35&gt;F37,B35,IF(F37&gt;F35,B37,""))</f>
        <v>ANDREA NOVOA</v>
      </c>
      <c r="J36" s="131">
        <v>205</v>
      </c>
      <c r="K36" s="113">
        <v>204</v>
      </c>
      <c r="L36" s="113"/>
      <c r="M36" s="139">
        <f>SUM(J36:L36)</f>
        <v>409</v>
      </c>
      <c r="N36" s="115"/>
      <c r="Z36" s="93"/>
    </row>
    <row r="37" spans="1:26" ht="19.5" thickBot="1">
      <c r="A37" s="116">
        <v>15</v>
      </c>
      <c r="B37" s="162" t="s">
        <v>221</v>
      </c>
      <c r="C37" s="117">
        <v>193</v>
      </c>
      <c r="D37" s="118">
        <v>168</v>
      </c>
      <c r="E37" s="118">
        <v>213</v>
      </c>
      <c r="F37" s="101">
        <f>SUM(C37:E37)</f>
        <v>574</v>
      </c>
      <c r="G37" s="93"/>
      <c r="H37" s="169"/>
      <c r="I37" s="127"/>
      <c r="J37" s="127"/>
      <c r="K37" s="127"/>
      <c r="L37" s="127"/>
      <c r="M37" s="169"/>
      <c r="N37" s="115"/>
      <c r="Z37" s="93"/>
    </row>
    <row r="38" spans="1:14" ht="18.75">
      <c r="A38" s="128"/>
      <c r="B38" s="93"/>
      <c r="C38" s="93"/>
      <c r="D38" s="93"/>
      <c r="E38" s="93"/>
      <c r="G38" s="93"/>
      <c r="N38" s="123"/>
    </row>
    <row r="39" spans="1:7" ht="15">
      <c r="A39" s="93"/>
      <c r="B39" s="93"/>
      <c r="C39" s="93"/>
      <c r="D39" s="93"/>
      <c r="E39" s="93"/>
      <c r="G39" s="93"/>
    </row>
  </sheetData>
  <mergeCells count="20">
    <mergeCell ref="V33:Y33"/>
    <mergeCell ref="J34:M34"/>
    <mergeCell ref="V34:Y34"/>
    <mergeCell ref="C36:F36"/>
    <mergeCell ref="J26:M26"/>
    <mergeCell ref="C28:F28"/>
    <mergeCell ref="P30:S30"/>
    <mergeCell ref="C32:F32"/>
    <mergeCell ref="C20:F20"/>
    <mergeCell ref="V21:Y21"/>
    <mergeCell ref="V22:Y22"/>
    <mergeCell ref="C24:F24"/>
    <mergeCell ref="C12:F12"/>
    <mergeCell ref="P14:S14"/>
    <mergeCell ref="C16:F16"/>
    <mergeCell ref="J18:M18"/>
    <mergeCell ref="A1:W1"/>
    <mergeCell ref="A2:W2"/>
    <mergeCell ref="C8:F8"/>
    <mergeCell ref="J10:M10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9"/>
  <sheetViews>
    <sheetView tabSelected="1" workbookViewId="0" topLeftCell="A1">
      <selection activeCell="B7" sqref="B7"/>
    </sheetView>
  </sheetViews>
  <sheetFormatPr defaultColWidth="11.421875" defaultRowHeight="12.75"/>
  <cols>
    <col min="1" max="1" width="4.7109375" style="90" customWidth="1"/>
    <col min="2" max="2" width="24.140625" style="90" customWidth="1"/>
    <col min="3" max="5" width="4.7109375" style="90" customWidth="1"/>
    <col min="6" max="6" width="5.57421875" style="170" customWidth="1"/>
    <col min="7" max="7" width="0.2890625" style="90" customWidth="1"/>
    <col min="8" max="8" width="4.7109375" style="90" customWidth="1"/>
    <col min="9" max="9" width="22.7109375" style="90" customWidth="1"/>
    <col min="10" max="12" width="4.7109375" style="90" customWidth="1"/>
    <col min="13" max="14" width="5.57421875" style="90" customWidth="1"/>
    <col min="15" max="15" width="22.8515625" style="90" customWidth="1"/>
    <col min="16" max="18" width="4.7109375" style="90" customWidth="1"/>
    <col min="19" max="19" width="5.57421875" style="91" customWidth="1"/>
    <col min="20" max="20" width="5.57421875" style="90" customWidth="1"/>
    <col min="21" max="21" width="21.7109375" style="90" customWidth="1"/>
    <col min="22" max="25" width="5.7109375" style="90" customWidth="1"/>
    <col min="26" max="16384" width="11.421875" style="90" customWidth="1"/>
  </cols>
  <sheetData>
    <row r="1" spans="1:23" s="89" customFormat="1" ht="20.25">
      <c r="A1" s="87" t="s">
        <v>180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3" s="89" customFormat="1" ht="20.25">
      <c r="A2" s="87" t="s">
        <v>222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5" ht="15.75" thickBot="1"/>
    <row r="6" spans="1:30" ht="15.75" thickBot="1">
      <c r="A6" s="171"/>
      <c r="B6" s="171"/>
      <c r="C6" s="172">
        <v>1</v>
      </c>
      <c r="D6" s="172">
        <v>2</v>
      </c>
      <c r="E6" s="172">
        <v>3</v>
      </c>
      <c r="F6" s="173" t="s">
        <v>157</v>
      </c>
      <c r="G6" s="174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T6" s="92"/>
      <c r="U6" s="92"/>
      <c r="V6" s="92"/>
      <c r="W6" s="92"/>
      <c r="X6" s="92"/>
      <c r="Y6" s="92"/>
      <c r="Z6" s="171"/>
      <c r="AA6" s="171"/>
      <c r="AB6" s="171"/>
      <c r="AC6" s="171"/>
      <c r="AD6" s="171"/>
    </row>
    <row r="7" spans="1:30" ht="19.5" thickBot="1">
      <c r="A7" s="175">
        <v>1</v>
      </c>
      <c r="B7" s="176" t="s">
        <v>223</v>
      </c>
      <c r="C7" s="177">
        <v>198</v>
      </c>
      <c r="D7" s="178">
        <v>236</v>
      </c>
      <c r="E7" s="178">
        <v>224</v>
      </c>
      <c r="F7" s="179">
        <f>SUM(C7:E7)</f>
        <v>658</v>
      </c>
      <c r="G7" s="180"/>
      <c r="H7" s="92"/>
      <c r="I7" s="92"/>
      <c r="J7" s="103">
        <v>1</v>
      </c>
      <c r="K7" s="103">
        <v>2</v>
      </c>
      <c r="L7" s="103">
        <v>3</v>
      </c>
      <c r="M7" s="104" t="s">
        <v>157</v>
      </c>
      <c r="N7" s="96"/>
      <c r="O7" s="92"/>
      <c r="P7" s="92"/>
      <c r="Q7" s="92"/>
      <c r="R7" s="92"/>
      <c r="T7" s="92"/>
      <c r="U7" s="92"/>
      <c r="V7" s="92"/>
      <c r="W7" s="92"/>
      <c r="X7" s="92"/>
      <c r="Y7" s="92"/>
      <c r="Z7" s="171"/>
      <c r="AA7" s="171"/>
      <c r="AB7" s="171"/>
      <c r="AC7" s="171"/>
      <c r="AD7" s="171"/>
    </row>
    <row r="8" spans="1:30" ht="21.75" customHeight="1" thickBot="1">
      <c r="A8" s="181"/>
      <c r="B8" s="182" t="s">
        <v>183</v>
      </c>
      <c r="C8" s="183"/>
      <c r="D8" s="184"/>
      <c r="E8" s="184"/>
      <c r="F8" s="185"/>
      <c r="G8" s="171"/>
      <c r="H8" s="110" t="s">
        <v>184</v>
      </c>
      <c r="I8" s="131" t="str">
        <f>IF(F7&gt;F9,B7,IF(F9&gt;F7,B9,""))</f>
        <v>HARVEY RAMOS</v>
      </c>
      <c r="J8" s="113">
        <v>203</v>
      </c>
      <c r="K8" s="113">
        <v>278</v>
      </c>
      <c r="L8" s="113">
        <v>153</v>
      </c>
      <c r="M8" s="114">
        <f>SUM(J8:L8)</f>
        <v>634</v>
      </c>
      <c r="N8" s="115"/>
      <c r="O8" s="92"/>
      <c r="P8" s="103">
        <v>1</v>
      </c>
      <c r="Q8" s="103">
        <v>2</v>
      </c>
      <c r="R8" s="103">
        <v>3</v>
      </c>
      <c r="S8" s="104" t="s">
        <v>157</v>
      </c>
      <c r="T8" s="96"/>
      <c r="U8" s="92"/>
      <c r="V8" s="92"/>
      <c r="W8" s="92"/>
      <c r="X8" s="92"/>
      <c r="Y8" s="92"/>
      <c r="Z8" s="171"/>
      <c r="AA8" s="171"/>
      <c r="AB8" s="171"/>
      <c r="AC8" s="171"/>
      <c r="AD8" s="171"/>
    </row>
    <row r="9" spans="1:30" ht="19.5" thickBot="1">
      <c r="A9" s="186">
        <v>16</v>
      </c>
      <c r="B9" s="176" t="s">
        <v>224</v>
      </c>
      <c r="C9" s="176">
        <v>235</v>
      </c>
      <c r="D9" s="187">
        <v>184</v>
      </c>
      <c r="E9" s="187">
        <v>222</v>
      </c>
      <c r="F9" s="179">
        <f>SUM(C9:E9)</f>
        <v>641</v>
      </c>
      <c r="G9" s="180"/>
      <c r="H9" s="119"/>
      <c r="I9" s="120"/>
      <c r="J9" s="121"/>
      <c r="K9" s="121"/>
      <c r="L9" s="121"/>
      <c r="M9" s="121"/>
      <c r="N9" s="123"/>
      <c r="O9" s="92"/>
      <c r="P9" s="124"/>
      <c r="Q9" s="125"/>
      <c r="R9" s="125"/>
      <c r="S9" s="188"/>
      <c r="T9" s="127"/>
      <c r="U9" s="92"/>
      <c r="V9" s="92"/>
      <c r="W9" s="92"/>
      <c r="X9" s="92"/>
      <c r="Y9" s="92"/>
      <c r="Z9" s="171"/>
      <c r="AA9" s="171"/>
      <c r="AB9" s="171"/>
      <c r="AC9" s="171"/>
      <c r="AD9" s="171"/>
    </row>
    <row r="10" spans="1:30" ht="21.75" customHeight="1" thickBot="1">
      <c r="A10" s="189"/>
      <c r="B10" s="170"/>
      <c r="C10" s="170"/>
      <c r="D10" s="170"/>
      <c r="E10" s="170"/>
      <c r="G10" s="171"/>
      <c r="H10" s="129"/>
      <c r="I10" s="106" t="s">
        <v>189</v>
      </c>
      <c r="J10" s="107"/>
      <c r="K10" s="108"/>
      <c r="L10" s="108"/>
      <c r="M10" s="109"/>
      <c r="N10" s="130" t="s">
        <v>187</v>
      </c>
      <c r="O10" s="131" t="str">
        <f>IF(M8&gt;M12,I8,IF(M12&gt;M8,I12," EMPATE "))</f>
        <v>HARVEY RAMOS</v>
      </c>
      <c r="P10" s="131">
        <v>223</v>
      </c>
      <c r="Q10" s="113">
        <v>220</v>
      </c>
      <c r="R10" s="113">
        <v>193</v>
      </c>
      <c r="S10" s="114">
        <f>SUM(P10:R10)</f>
        <v>636</v>
      </c>
      <c r="T10" s="132"/>
      <c r="U10" s="92"/>
      <c r="V10" s="92"/>
      <c r="W10" s="92"/>
      <c r="X10" s="92"/>
      <c r="Y10" s="92"/>
      <c r="Z10" s="171"/>
      <c r="AA10" s="171"/>
      <c r="AB10" s="171"/>
      <c r="AC10" s="171"/>
      <c r="AD10" s="171"/>
    </row>
    <row r="11" spans="1:30" ht="19.5" thickBot="1">
      <c r="A11" s="175">
        <v>8</v>
      </c>
      <c r="B11" s="176" t="s">
        <v>225</v>
      </c>
      <c r="C11" s="176">
        <v>208</v>
      </c>
      <c r="D11" s="187">
        <v>203</v>
      </c>
      <c r="E11" s="187">
        <v>194</v>
      </c>
      <c r="F11" s="190">
        <f>SUM(C11:E11)</f>
        <v>605</v>
      </c>
      <c r="G11" s="180"/>
      <c r="H11" s="133"/>
      <c r="I11" s="134"/>
      <c r="J11" s="135"/>
      <c r="K11" s="135"/>
      <c r="L11" s="135"/>
      <c r="M11" s="119"/>
      <c r="N11" s="137"/>
      <c r="O11" s="127"/>
      <c r="P11" s="127"/>
      <c r="Q11" s="127"/>
      <c r="R11" s="127"/>
      <c r="S11" s="191"/>
      <c r="T11" s="127"/>
      <c r="U11" s="92"/>
      <c r="V11" s="92"/>
      <c r="W11" s="92"/>
      <c r="X11" s="92"/>
      <c r="Y11" s="92"/>
      <c r="Z11" s="171"/>
      <c r="AA11" s="171"/>
      <c r="AB11" s="171"/>
      <c r="AC11" s="171"/>
      <c r="AD11" s="171"/>
    </row>
    <row r="12" spans="1:30" ht="21.75" customHeight="1" thickBot="1">
      <c r="A12" s="181"/>
      <c r="B12" s="182" t="s">
        <v>189</v>
      </c>
      <c r="C12" s="183" t="str">
        <f>+I12</f>
        <v>JORGE FRANCO</v>
      </c>
      <c r="D12" s="184"/>
      <c r="E12" s="184"/>
      <c r="F12" s="185"/>
      <c r="G12" s="171"/>
      <c r="H12" s="110" t="s">
        <v>190</v>
      </c>
      <c r="I12" s="131" t="str">
        <f>IF(F11&gt;F13,B11,IF(F13&gt;F11,B13,""))</f>
        <v>JORGE FRANCO</v>
      </c>
      <c r="J12" s="131">
        <v>204</v>
      </c>
      <c r="K12" s="113">
        <v>184</v>
      </c>
      <c r="L12" s="113">
        <v>205</v>
      </c>
      <c r="M12" s="139">
        <f>SUM(J12:L12)</f>
        <v>593</v>
      </c>
      <c r="N12" s="137"/>
      <c r="O12" s="127"/>
      <c r="P12" s="127"/>
      <c r="Q12" s="127"/>
      <c r="R12" s="127"/>
      <c r="S12" s="191"/>
      <c r="T12" s="127"/>
      <c r="U12" s="92"/>
      <c r="V12" s="103">
        <v>1</v>
      </c>
      <c r="W12" s="103">
        <v>2</v>
      </c>
      <c r="X12" s="103">
        <v>3</v>
      </c>
      <c r="Y12" s="104" t="s">
        <v>157</v>
      </c>
      <c r="Z12" s="171"/>
      <c r="AA12" s="171"/>
      <c r="AB12" s="171"/>
      <c r="AC12" s="171"/>
      <c r="AD12" s="171"/>
    </row>
    <row r="13" spans="1:30" ht="19.5" thickBot="1">
      <c r="A13" s="186">
        <v>9</v>
      </c>
      <c r="B13" s="176" t="s">
        <v>226</v>
      </c>
      <c r="C13" s="176">
        <v>207</v>
      </c>
      <c r="D13" s="187">
        <v>250</v>
      </c>
      <c r="E13" s="187">
        <v>173</v>
      </c>
      <c r="F13" s="179">
        <f>SUM(C13:E13)</f>
        <v>630</v>
      </c>
      <c r="G13" s="171"/>
      <c r="H13" s="140"/>
      <c r="I13" s="127"/>
      <c r="J13" s="127"/>
      <c r="K13" s="127"/>
      <c r="L13" s="127"/>
      <c r="M13" s="140"/>
      <c r="N13" s="140"/>
      <c r="O13" s="127"/>
      <c r="P13" s="127"/>
      <c r="Q13" s="127"/>
      <c r="R13" s="127"/>
      <c r="S13" s="191"/>
      <c r="T13" s="127"/>
      <c r="U13" s="92"/>
      <c r="V13" s="124"/>
      <c r="W13" s="125"/>
      <c r="X13" s="125"/>
      <c r="Y13" s="126"/>
      <c r="Z13" s="171"/>
      <c r="AA13" s="171"/>
      <c r="AB13" s="171"/>
      <c r="AC13" s="171"/>
      <c r="AD13" s="171"/>
    </row>
    <row r="14" spans="1:30" ht="19.5" thickBot="1">
      <c r="A14" s="189"/>
      <c r="B14" s="170"/>
      <c r="C14" s="170"/>
      <c r="D14" s="170"/>
      <c r="E14" s="170"/>
      <c r="G14" s="171"/>
      <c r="H14" s="142"/>
      <c r="I14" s="92"/>
      <c r="J14" s="92"/>
      <c r="K14" s="92"/>
      <c r="L14" s="92"/>
      <c r="M14" s="142"/>
      <c r="N14" s="142"/>
      <c r="O14" s="192" t="s">
        <v>197</v>
      </c>
      <c r="P14" s="107" t="str">
        <f>+U14</f>
        <v>DIEGO MIRANDA</v>
      </c>
      <c r="Q14" s="108"/>
      <c r="R14" s="108"/>
      <c r="S14" s="109"/>
      <c r="T14" s="146" t="s">
        <v>193</v>
      </c>
      <c r="U14" s="193" t="s">
        <v>227</v>
      </c>
      <c r="V14" s="131">
        <v>172</v>
      </c>
      <c r="W14" s="113">
        <v>177</v>
      </c>
      <c r="X14" s="113">
        <v>170</v>
      </c>
      <c r="Y14" s="114">
        <f>SUM(V14:X14)</f>
        <v>519</v>
      </c>
      <c r="Z14" s="171"/>
      <c r="AA14" s="171"/>
      <c r="AB14" s="171"/>
      <c r="AC14" s="171"/>
      <c r="AD14" s="171"/>
    </row>
    <row r="15" spans="1:30" ht="19.5" thickBot="1">
      <c r="A15" s="175">
        <v>5</v>
      </c>
      <c r="B15" s="176" t="s">
        <v>228</v>
      </c>
      <c r="C15" s="176">
        <v>227</v>
      </c>
      <c r="D15" s="187">
        <v>232</v>
      </c>
      <c r="E15" s="187">
        <v>227</v>
      </c>
      <c r="F15" s="190">
        <f>SUM(C15:E15)</f>
        <v>686</v>
      </c>
      <c r="G15" s="171"/>
      <c r="H15" s="142"/>
      <c r="I15" s="92"/>
      <c r="J15" s="92"/>
      <c r="K15" s="92"/>
      <c r="L15" s="92"/>
      <c r="M15" s="142"/>
      <c r="N15" s="142"/>
      <c r="O15" s="127"/>
      <c r="P15" s="127"/>
      <c r="Q15" s="127"/>
      <c r="R15" s="127"/>
      <c r="S15" s="191"/>
      <c r="T15" s="194"/>
      <c r="U15" s="149"/>
      <c r="V15" s="127"/>
      <c r="W15" s="127"/>
      <c r="X15" s="127"/>
      <c r="Y15" s="127"/>
      <c r="Z15" s="171"/>
      <c r="AA15" s="171"/>
      <c r="AB15" s="171"/>
      <c r="AC15" s="171"/>
      <c r="AD15" s="171"/>
    </row>
    <row r="16" spans="1:30" ht="21.75" customHeight="1" thickBot="1">
      <c r="A16" s="195"/>
      <c r="B16" s="182" t="s">
        <v>192</v>
      </c>
      <c r="C16" s="183" t="str">
        <f>+I16</f>
        <v>CARLOS VERGARA</v>
      </c>
      <c r="D16" s="184"/>
      <c r="E16" s="184"/>
      <c r="F16" s="185"/>
      <c r="G16" s="171"/>
      <c r="H16" s="110" t="s">
        <v>195</v>
      </c>
      <c r="I16" s="131" t="str">
        <f>IF(F15&gt;F17,B15,IF(F17&gt;F15,B17,""))</f>
        <v>CARLOS VERGARA</v>
      </c>
      <c r="J16" s="131">
        <v>178</v>
      </c>
      <c r="K16" s="113">
        <v>203</v>
      </c>
      <c r="L16" s="113">
        <v>180</v>
      </c>
      <c r="M16" s="114">
        <f>SUM(J16:L16)</f>
        <v>561</v>
      </c>
      <c r="N16" s="140"/>
      <c r="O16" s="127"/>
      <c r="P16" s="127"/>
      <c r="Q16" s="127"/>
      <c r="R16" s="127"/>
      <c r="S16" s="191"/>
      <c r="T16" s="196"/>
      <c r="U16" s="138"/>
      <c r="V16" s="127"/>
      <c r="W16" s="127"/>
      <c r="X16" s="127"/>
      <c r="Y16" s="127"/>
      <c r="Z16" s="171"/>
      <c r="AA16" s="171"/>
      <c r="AB16" s="171"/>
      <c r="AC16" s="171"/>
      <c r="AD16" s="171"/>
    </row>
    <row r="17" spans="1:30" ht="19.5" thickBot="1">
      <c r="A17" s="186">
        <v>12</v>
      </c>
      <c r="B17" s="176" t="s">
        <v>229</v>
      </c>
      <c r="C17" s="176">
        <v>190</v>
      </c>
      <c r="D17" s="187">
        <v>176</v>
      </c>
      <c r="E17" s="187">
        <v>143</v>
      </c>
      <c r="F17" s="179">
        <f>SUM(C17:E17)</f>
        <v>509</v>
      </c>
      <c r="G17" s="171"/>
      <c r="H17" s="119"/>
      <c r="I17" s="120"/>
      <c r="J17" s="135"/>
      <c r="K17" s="135"/>
      <c r="L17" s="135"/>
      <c r="M17" s="119"/>
      <c r="N17" s="140"/>
      <c r="O17" s="127"/>
      <c r="P17" s="127"/>
      <c r="Q17" s="127"/>
      <c r="R17" s="127"/>
      <c r="S17" s="191"/>
      <c r="T17" s="196"/>
      <c r="U17" s="138"/>
      <c r="V17" s="127"/>
      <c r="W17" s="127"/>
      <c r="X17" s="127"/>
      <c r="Y17" s="127"/>
      <c r="Z17" s="171"/>
      <c r="AA17" s="171"/>
      <c r="AB17" s="171"/>
      <c r="AC17" s="171"/>
      <c r="AD17" s="171"/>
    </row>
    <row r="18" spans="1:30" ht="21.75" customHeight="1" thickBot="1">
      <c r="A18" s="189"/>
      <c r="B18" s="197"/>
      <c r="C18" s="198"/>
      <c r="D18" s="198"/>
      <c r="E18" s="198"/>
      <c r="G18" s="171"/>
      <c r="H18" s="153"/>
      <c r="I18" s="106" t="s">
        <v>230</v>
      </c>
      <c r="J18" s="107" t="str">
        <f>+O18</f>
        <v>DIEGO MIRANDA</v>
      </c>
      <c r="K18" s="108"/>
      <c r="L18" s="108"/>
      <c r="M18" s="109"/>
      <c r="N18" s="146" t="s">
        <v>198</v>
      </c>
      <c r="O18" s="131" t="str">
        <f>IF(M16&gt;M20,I16,IF(M20&gt;M16,I20," EMPATE "))</f>
        <v>DIEGO MIRANDA</v>
      </c>
      <c r="P18" s="131">
        <v>178</v>
      </c>
      <c r="Q18" s="113">
        <v>204</v>
      </c>
      <c r="R18" s="113">
        <v>279</v>
      </c>
      <c r="S18" s="114">
        <v>661</v>
      </c>
      <c r="T18" s="127"/>
      <c r="U18" s="138"/>
      <c r="V18" s="199"/>
      <c r="W18" s="200"/>
      <c r="X18" s="200"/>
      <c r="Y18" s="200"/>
      <c r="Z18" s="171"/>
      <c r="AA18" s="171"/>
      <c r="AB18" s="171"/>
      <c r="AC18" s="171"/>
      <c r="AD18" s="171"/>
    </row>
    <row r="19" spans="1:30" ht="19.5" thickBot="1">
      <c r="A19" s="175">
        <v>4</v>
      </c>
      <c r="B19" s="176" t="s">
        <v>231</v>
      </c>
      <c r="C19" s="176">
        <v>235</v>
      </c>
      <c r="D19" s="187">
        <v>189</v>
      </c>
      <c r="E19" s="187">
        <v>170</v>
      </c>
      <c r="F19" s="190">
        <f>SUM(C19:E19)</f>
        <v>594</v>
      </c>
      <c r="G19" s="171"/>
      <c r="H19" s="119"/>
      <c r="I19" s="120"/>
      <c r="J19" s="135"/>
      <c r="K19" s="135"/>
      <c r="L19" s="135"/>
      <c r="M19" s="119"/>
      <c r="N19" s="140"/>
      <c r="O19" s="92"/>
      <c r="P19" s="92"/>
      <c r="Q19" s="92"/>
      <c r="R19" s="92"/>
      <c r="T19" s="92"/>
      <c r="U19" s="138"/>
      <c r="V19" s="127"/>
      <c r="W19" s="127"/>
      <c r="X19" s="127"/>
      <c r="Y19" s="127"/>
      <c r="Z19" s="171"/>
      <c r="AA19" s="171"/>
      <c r="AB19" s="171"/>
      <c r="AC19" s="171"/>
      <c r="AD19" s="171"/>
    </row>
    <row r="20" spans="1:30" ht="21.75" customHeight="1" thickBot="1">
      <c r="A20" s="181"/>
      <c r="B20" s="182" t="s">
        <v>230</v>
      </c>
      <c r="C20" s="183" t="str">
        <f>+I20</f>
        <v>DIEGO MIRANDA</v>
      </c>
      <c r="D20" s="184"/>
      <c r="E20" s="184"/>
      <c r="F20" s="185"/>
      <c r="G20" s="171"/>
      <c r="H20" s="110" t="s">
        <v>200</v>
      </c>
      <c r="I20" s="131" t="str">
        <f>IF(F19&gt;F21,B19,IF(F21&gt;F19,B21,""))</f>
        <v>DIEGO MIRANDA</v>
      </c>
      <c r="J20" s="131">
        <v>209</v>
      </c>
      <c r="K20" s="113">
        <v>204</v>
      </c>
      <c r="L20" s="113">
        <v>191</v>
      </c>
      <c r="M20" s="139">
        <f>SUM(J20:L20)</f>
        <v>604</v>
      </c>
      <c r="N20" s="140"/>
      <c r="O20" s="92"/>
      <c r="P20" s="92"/>
      <c r="Q20" s="92"/>
      <c r="R20" s="92"/>
      <c r="T20" s="92"/>
      <c r="U20" s="138"/>
      <c r="V20" s="127"/>
      <c r="W20" s="127"/>
      <c r="X20" s="127"/>
      <c r="Y20" s="127"/>
      <c r="Z20" s="171"/>
      <c r="AA20" s="171"/>
      <c r="AB20" s="171"/>
      <c r="AC20" s="171"/>
      <c r="AD20" s="171"/>
    </row>
    <row r="21" spans="1:30" ht="19.5" thickBot="1">
      <c r="A21" s="186">
        <v>13</v>
      </c>
      <c r="B21" s="176" t="s">
        <v>227</v>
      </c>
      <c r="C21" s="176">
        <v>235</v>
      </c>
      <c r="D21" s="187">
        <v>193</v>
      </c>
      <c r="E21" s="187">
        <v>246</v>
      </c>
      <c r="F21" s="179">
        <f>SUM(C21:E21)</f>
        <v>674</v>
      </c>
      <c r="G21" s="171"/>
      <c r="H21" s="142"/>
      <c r="I21" s="92"/>
      <c r="J21" s="92"/>
      <c r="K21" s="92"/>
      <c r="L21" s="92"/>
      <c r="M21" s="142"/>
      <c r="N21" s="142"/>
      <c r="O21" s="92"/>
      <c r="P21" s="92"/>
      <c r="Q21" s="92"/>
      <c r="R21" s="92"/>
      <c r="T21" s="92"/>
      <c r="U21" s="138"/>
      <c r="V21" s="155" t="s">
        <v>202</v>
      </c>
      <c r="W21" s="156"/>
      <c r="X21" s="156"/>
      <c r="Y21" s="156"/>
      <c r="Z21" s="171"/>
      <c r="AA21" s="171"/>
      <c r="AB21" s="171"/>
      <c r="AC21" s="171"/>
      <c r="AD21" s="171"/>
    </row>
    <row r="22" spans="1:30" ht="19.5" thickBot="1">
      <c r="A22" s="189"/>
      <c r="B22" s="201"/>
      <c r="C22" s="201"/>
      <c r="D22" s="201"/>
      <c r="E22" s="201"/>
      <c r="G22" s="171"/>
      <c r="H22" s="142"/>
      <c r="I22" s="92"/>
      <c r="J22" s="92"/>
      <c r="K22" s="92"/>
      <c r="L22" s="92"/>
      <c r="M22" s="142"/>
      <c r="N22" s="142"/>
      <c r="O22" s="92"/>
      <c r="P22" s="92"/>
      <c r="Q22" s="92"/>
      <c r="R22" s="92"/>
      <c r="T22" s="92"/>
      <c r="U22" s="106" t="s">
        <v>213</v>
      </c>
      <c r="V22" s="159" t="str">
        <f>IF(Y14&gt;Y30,U14,IF(Y30&gt;Y14,U30,"EMPATE"))</f>
        <v>SANTIAGO GARCIA</v>
      </c>
      <c r="W22" s="160"/>
      <c r="X22" s="160"/>
      <c r="Y22" s="161"/>
      <c r="Z22" s="171"/>
      <c r="AA22" s="171"/>
      <c r="AB22" s="171"/>
      <c r="AC22" s="171"/>
      <c r="AD22" s="171"/>
    </row>
    <row r="23" spans="1:30" ht="19.5" thickBot="1">
      <c r="A23" s="175">
        <v>3</v>
      </c>
      <c r="B23" s="176" t="s">
        <v>232</v>
      </c>
      <c r="C23" s="176">
        <v>181</v>
      </c>
      <c r="D23" s="187">
        <v>167</v>
      </c>
      <c r="E23" s="187">
        <v>203</v>
      </c>
      <c r="F23" s="190">
        <f>SUM(C23:E23)</f>
        <v>551</v>
      </c>
      <c r="G23" s="171"/>
      <c r="H23" s="142"/>
      <c r="I23" s="92"/>
      <c r="J23" s="92"/>
      <c r="K23" s="92"/>
      <c r="L23" s="92"/>
      <c r="M23" s="142"/>
      <c r="N23" s="142"/>
      <c r="O23" s="92"/>
      <c r="P23" s="92"/>
      <c r="Q23" s="92"/>
      <c r="R23" s="92"/>
      <c r="T23" s="92"/>
      <c r="U23" s="138"/>
      <c r="V23" s="127"/>
      <c r="W23" s="127"/>
      <c r="X23" s="127"/>
      <c r="Y23" s="127"/>
      <c r="Z23" s="171"/>
      <c r="AA23" s="171"/>
      <c r="AB23" s="171"/>
      <c r="AC23" s="171"/>
      <c r="AD23" s="171"/>
    </row>
    <row r="24" spans="1:30" ht="21.75" customHeight="1" thickBot="1">
      <c r="A24" s="181"/>
      <c r="B24" s="182" t="s">
        <v>204</v>
      </c>
      <c r="C24" s="183" t="str">
        <f>+I24</f>
        <v>ALDEMAR LOZANO</v>
      </c>
      <c r="D24" s="184"/>
      <c r="E24" s="184"/>
      <c r="F24" s="185"/>
      <c r="G24" s="171"/>
      <c r="H24" s="110" t="s">
        <v>205</v>
      </c>
      <c r="I24" s="131" t="str">
        <f>IF(F23&gt;F25,B23,IF(F25&gt;F23,B25,""))</f>
        <v>ALDEMAR LOZANO</v>
      </c>
      <c r="J24" s="131">
        <v>243</v>
      </c>
      <c r="K24" s="113">
        <v>199</v>
      </c>
      <c r="L24" s="113">
        <v>167</v>
      </c>
      <c r="M24" s="114">
        <f>SUM(J24:L24)</f>
        <v>609</v>
      </c>
      <c r="N24" s="140"/>
      <c r="O24" s="92"/>
      <c r="P24" s="92"/>
      <c r="Q24" s="92"/>
      <c r="R24" s="92"/>
      <c r="T24" s="92"/>
      <c r="U24" s="138"/>
      <c r="V24" s="127"/>
      <c r="W24" s="127"/>
      <c r="X24" s="127"/>
      <c r="Y24" s="127"/>
      <c r="Z24" s="171"/>
      <c r="AA24" s="202"/>
      <c r="AB24" s="202"/>
      <c r="AC24" s="202"/>
      <c r="AD24" s="202"/>
    </row>
    <row r="25" spans="1:30" ht="19.5" thickBot="1">
      <c r="A25" s="186">
        <v>14</v>
      </c>
      <c r="B25" s="203" t="s">
        <v>233</v>
      </c>
      <c r="C25" s="176">
        <v>196</v>
      </c>
      <c r="D25" s="187">
        <v>210</v>
      </c>
      <c r="E25" s="187">
        <v>217</v>
      </c>
      <c r="F25" s="179">
        <f>SUM(C25:E25)</f>
        <v>623</v>
      </c>
      <c r="G25" s="171"/>
      <c r="H25" s="119"/>
      <c r="I25" s="120"/>
      <c r="J25" s="135"/>
      <c r="K25" s="135"/>
      <c r="L25" s="135"/>
      <c r="M25" s="119"/>
      <c r="N25" s="140"/>
      <c r="O25" s="92"/>
      <c r="P25" s="92"/>
      <c r="Q25" s="92"/>
      <c r="R25" s="92"/>
      <c r="T25" s="92"/>
      <c r="U25" s="138"/>
      <c r="V25" s="127"/>
      <c r="W25" s="127"/>
      <c r="X25" s="127"/>
      <c r="Y25" s="127"/>
      <c r="Z25" s="171"/>
      <c r="AA25" s="171"/>
      <c r="AB25" s="171"/>
      <c r="AC25" s="171"/>
      <c r="AD25" s="171"/>
    </row>
    <row r="26" spans="1:30" ht="25.5" customHeight="1" thickBot="1">
      <c r="A26" s="171"/>
      <c r="B26" s="201"/>
      <c r="C26" s="201"/>
      <c r="D26" s="201"/>
      <c r="E26" s="201"/>
      <c r="G26" s="171"/>
      <c r="H26" s="153"/>
      <c r="I26" s="106" t="s">
        <v>183</v>
      </c>
      <c r="J26" s="107" t="str">
        <f>+O26</f>
        <v>FELIPE ROMERO</v>
      </c>
      <c r="K26" s="108"/>
      <c r="L26" s="108"/>
      <c r="M26" s="109"/>
      <c r="N26" s="146" t="s">
        <v>207</v>
      </c>
      <c r="O26" s="131" t="s">
        <v>234</v>
      </c>
      <c r="P26" s="131">
        <v>186</v>
      </c>
      <c r="Q26" s="113">
        <v>176</v>
      </c>
      <c r="R26" s="113">
        <v>184</v>
      </c>
      <c r="S26" s="114">
        <f>SUM(P26:R26)</f>
        <v>546</v>
      </c>
      <c r="T26" s="127"/>
      <c r="U26" s="138"/>
      <c r="V26" s="127"/>
      <c r="W26" s="127"/>
      <c r="X26" s="127"/>
      <c r="Y26" s="127"/>
      <c r="Z26" s="171"/>
      <c r="AA26" s="171"/>
      <c r="AB26" s="171"/>
      <c r="AC26" s="171"/>
      <c r="AD26" s="171"/>
    </row>
    <row r="27" spans="1:30" ht="19.5" thickBot="1">
      <c r="A27" s="175">
        <v>6</v>
      </c>
      <c r="B27" s="176" t="s">
        <v>234</v>
      </c>
      <c r="C27" s="176">
        <v>188</v>
      </c>
      <c r="D27" s="187">
        <v>194</v>
      </c>
      <c r="E27" s="187">
        <v>187</v>
      </c>
      <c r="F27" s="190">
        <f>SUM(C27:E27)</f>
        <v>569</v>
      </c>
      <c r="G27" s="171"/>
      <c r="H27" s="119"/>
      <c r="I27" s="120"/>
      <c r="J27" s="135"/>
      <c r="K27" s="135"/>
      <c r="L27" s="135"/>
      <c r="M27" s="119"/>
      <c r="N27" s="140"/>
      <c r="O27" s="127"/>
      <c r="P27" s="127"/>
      <c r="Q27" s="127"/>
      <c r="R27" s="127"/>
      <c r="S27" s="191"/>
      <c r="T27" s="196"/>
      <c r="U27" s="138"/>
      <c r="V27" s="127"/>
      <c r="W27" s="127"/>
      <c r="X27" s="127"/>
      <c r="Y27" s="127"/>
      <c r="Z27" s="171"/>
      <c r="AA27" s="171"/>
      <c r="AB27" s="171"/>
      <c r="AC27" s="171"/>
      <c r="AD27" s="171"/>
    </row>
    <row r="28" spans="1:30" ht="21.75" customHeight="1" thickBot="1">
      <c r="A28" s="181"/>
      <c r="B28" s="182" t="s">
        <v>186</v>
      </c>
      <c r="C28" s="183" t="str">
        <f>+I28</f>
        <v>FELIPE ROMERO</v>
      </c>
      <c r="D28" s="184"/>
      <c r="E28" s="184"/>
      <c r="F28" s="185"/>
      <c r="G28" s="171"/>
      <c r="H28" s="110" t="s">
        <v>209</v>
      </c>
      <c r="I28" s="131" t="str">
        <f>IF(F27&gt;F29,B27,IF(F29&gt;F27,B29,""))</f>
        <v>FELIPE ROMERO</v>
      </c>
      <c r="J28" s="131">
        <v>220</v>
      </c>
      <c r="K28" s="113">
        <v>169</v>
      </c>
      <c r="L28" s="113">
        <v>254</v>
      </c>
      <c r="M28" s="139">
        <f>SUM(J28:L28)</f>
        <v>643</v>
      </c>
      <c r="N28" s="140"/>
      <c r="O28" s="127"/>
      <c r="P28" s="127"/>
      <c r="Q28" s="127"/>
      <c r="R28" s="127"/>
      <c r="S28" s="191"/>
      <c r="T28" s="196"/>
      <c r="U28" s="138"/>
      <c r="V28" s="127"/>
      <c r="W28" s="127"/>
      <c r="X28" s="127"/>
      <c r="Y28" s="127"/>
      <c r="Z28" s="171"/>
      <c r="AA28" s="171"/>
      <c r="AB28" s="171"/>
      <c r="AC28" s="171"/>
      <c r="AD28" s="171"/>
    </row>
    <row r="29" spans="1:30" ht="19.5" thickBot="1">
      <c r="A29" s="186">
        <v>11</v>
      </c>
      <c r="B29" s="176" t="s">
        <v>235</v>
      </c>
      <c r="C29" s="176">
        <v>173</v>
      </c>
      <c r="D29" s="187">
        <v>158</v>
      </c>
      <c r="E29" s="187">
        <v>153</v>
      </c>
      <c r="F29" s="179">
        <f>SUM(C29:E29)</f>
        <v>484</v>
      </c>
      <c r="G29" s="171"/>
      <c r="H29" s="140"/>
      <c r="I29" s="127"/>
      <c r="J29" s="127"/>
      <c r="K29" s="127"/>
      <c r="L29" s="127"/>
      <c r="M29" s="140"/>
      <c r="N29" s="140"/>
      <c r="O29" s="127"/>
      <c r="P29" s="127"/>
      <c r="Q29" s="127"/>
      <c r="R29" s="127"/>
      <c r="S29" s="191"/>
      <c r="T29" s="127"/>
      <c r="U29" s="127"/>
      <c r="V29" s="103">
        <v>1</v>
      </c>
      <c r="W29" s="103">
        <v>2</v>
      </c>
      <c r="X29" s="103">
        <v>3</v>
      </c>
      <c r="Y29" s="104" t="s">
        <v>157</v>
      </c>
      <c r="Z29" s="171"/>
      <c r="AA29" s="171"/>
      <c r="AB29" s="171"/>
      <c r="AC29" s="171"/>
      <c r="AD29" s="171"/>
    </row>
    <row r="30" spans="1:30" ht="19.5" thickBot="1">
      <c r="A30" s="189"/>
      <c r="B30" s="201"/>
      <c r="C30" s="201"/>
      <c r="D30" s="201"/>
      <c r="E30" s="201"/>
      <c r="G30" s="171"/>
      <c r="H30" s="140"/>
      <c r="I30" s="127"/>
      <c r="J30" s="127"/>
      <c r="K30" s="127"/>
      <c r="L30" s="127"/>
      <c r="M30" s="140"/>
      <c r="N30" s="140"/>
      <c r="O30" s="192" t="s">
        <v>186</v>
      </c>
      <c r="P30" s="107" t="str">
        <f>+U30</f>
        <v>SANTIAGO GARCIA</v>
      </c>
      <c r="Q30" s="108"/>
      <c r="R30" s="108"/>
      <c r="S30" s="109"/>
      <c r="T30" s="146" t="s">
        <v>211</v>
      </c>
      <c r="U30" s="193" t="str">
        <f>IF(S26&gt;S34,O26,IF(S34&gt;S26,O34," EMPATE "))</f>
        <v>SANTIAGO GARCIA</v>
      </c>
      <c r="V30" s="131">
        <v>225</v>
      </c>
      <c r="W30" s="113">
        <v>206</v>
      </c>
      <c r="X30" s="113">
        <v>255</v>
      </c>
      <c r="Y30" s="114">
        <f>SUM(V30:X30)</f>
        <v>686</v>
      </c>
      <c r="Z30" s="171"/>
      <c r="AA30" s="171"/>
      <c r="AB30" s="171"/>
      <c r="AC30" s="171"/>
      <c r="AD30" s="171"/>
    </row>
    <row r="31" spans="1:30" ht="21.75" customHeight="1" thickBot="1">
      <c r="A31" s="175">
        <v>7</v>
      </c>
      <c r="B31" s="176" t="s">
        <v>236</v>
      </c>
      <c r="C31" s="176">
        <v>231</v>
      </c>
      <c r="D31" s="187">
        <v>225</v>
      </c>
      <c r="E31" s="187">
        <v>181</v>
      </c>
      <c r="F31" s="190">
        <f>SUM(C31:E31)</f>
        <v>637</v>
      </c>
      <c r="G31" s="171"/>
      <c r="H31" s="140"/>
      <c r="I31" s="127"/>
      <c r="J31" s="127"/>
      <c r="K31" s="127"/>
      <c r="L31" s="127"/>
      <c r="M31" s="140"/>
      <c r="N31" s="140"/>
      <c r="O31" s="127"/>
      <c r="P31" s="127"/>
      <c r="Q31" s="127"/>
      <c r="R31" s="127"/>
      <c r="S31" s="204"/>
      <c r="T31" s="205"/>
      <c r="U31" s="148"/>
      <c r="V31" s="127"/>
      <c r="W31" s="127"/>
      <c r="X31" s="127"/>
      <c r="Y31" s="127"/>
      <c r="Z31" s="171"/>
      <c r="AA31" s="171"/>
      <c r="AB31" s="171"/>
      <c r="AC31" s="171"/>
      <c r="AD31" s="171"/>
    </row>
    <row r="32" spans="1:30" ht="21.75" customHeight="1" thickBot="1">
      <c r="A32" s="181"/>
      <c r="B32" s="182" t="s">
        <v>213</v>
      </c>
      <c r="C32" s="183" t="str">
        <f>+I32</f>
        <v>GERMAN MIRANDA</v>
      </c>
      <c r="D32" s="184"/>
      <c r="E32" s="184"/>
      <c r="F32" s="185"/>
      <c r="G32" s="171"/>
      <c r="H32" s="110" t="s">
        <v>214</v>
      </c>
      <c r="I32" s="131" t="str">
        <f>IF(F31&gt;F33,B31,IF(F33&gt;F31,B33,""))</f>
        <v>GERMAN MIRANDA</v>
      </c>
      <c r="J32" s="131">
        <v>164</v>
      </c>
      <c r="K32" s="113">
        <v>179</v>
      </c>
      <c r="L32" s="113">
        <v>166</v>
      </c>
      <c r="M32" s="114">
        <f>SUM(J32:L32)</f>
        <v>509</v>
      </c>
      <c r="N32" s="140"/>
      <c r="O32" s="127"/>
      <c r="P32" s="127"/>
      <c r="Q32" s="127"/>
      <c r="R32" s="127"/>
      <c r="S32" s="191"/>
      <c r="T32" s="127"/>
      <c r="U32" s="127"/>
      <c r="V32" s="92"/>
      <c r="W32" s="92"/>
      <c r="X32" s="92"/>
      <c r="Y32" s="92"/>
      <c r="Z32" s="171"/>
      <c r="AA32" s="171"/>
      <c r="AB32" s="171"/>
      <c r="AC32" s="171"/>
      <c r="AD32" s="171"/>
    </row>
    <row r="33" spans="1:30" ht="19.5" thickBot="1">
      <c r="A33" s="186">
        <v>10</v>
      </c>
      <c r="B33" s="176" t="s">
        <v>237</v>
      </c>
      <c r="C33" s="176">
        <v>228</v>
      </c>
      <c r="D33" s="187">
        <v>237</v>
      </c>
      <c r="E33" s="187">
        <v>184</v>
      </c>
      <c r="F33" s="179">
        <f>SUM(C33:E33)</f>
        <v>649</v>
      </c>
      <c r="G33" s="171"/>
      <c r="H33" s="119"/>
      <c r="I33" s="120"/>
      <c r="J33" s="135"/>
      <c r="K33" s="135"/>
      <c r="L33" s="135"/>
      <c r="M33" s="119"/>
      <c r="N33" s="140"/>
      <c r="O33" s="163"/>
      <c r="P33" s="127"/>
      <c r="Q33" s="127"/>
      <c r="R33" s="127"/>
      <c r="S33" s="206"/>
      <c r="T33" s="127"/>
      <c r="U33" s="127"/>
      <c r="V33" s="207"/>
      <c r="W33" s="156"/>
      <c r="X33" s="156"/>
      <c r="Y33" s="156"/>
      <c r="Z33" s="171"/>
      <c r="AA33" s="171"/>
      <c r="AB33" s="171"/>
      <c r="AC33" s="171"/>
      <c r="AD33" s="171"/>
    </row>
    <row r="34" spans="1:30" ht="21.75" customHeight="1" thickBot="1">
      <c r="A34" s="189"/>
      <c r="B34" s="201"/>
      <c r="C34" s="201"/>
      <c r="D34" s="201"/>
      <c r="E34" s="201"/>
      <c r="G34" s="171"/>
      <c r="H34" s="153"/>
      <c r="I34" s="106" t="s">
        <v>192</v>
      </c>
      <c r="J34" s="107" t="str">
        <f>+O34</f>
        <v>SANTIAGO GARCIA</v>
      </c>
      <c r="K34" s="108"/>
      <c r="L34" s="108"/>
      <c r="M34" s="109"/>
      <c r="N34" s="146" t="s">
        <v>218</v>
      </c>
      <c r="O34" s="131" t="str">
        <f>IF(M32&gt;M36,I32,IF(M36&gt;M32,I36," EMPATE "))</f>
        <v>SANTIAGO GARCIA</v>
      </c>
      <c r="P34" s="131">
        <v>199</v>
      </c>
      <c r="Q34" s="113">
        <v>183</v>
      </c>
      <c r="R34" s="113">
        <v>233</v>
      </c>
      <c r="S34" s="114">
        <f>SUM(P34:R34)</f>
        <v>615</v>
      </c>
      <c r="T34" s="127"/>
      <c r="U34" s="92"/>
      <c r="V34" s="165" t="s">
        <v>216</v>
      </c>
      <c r="W34" s="165"/>
      <c r="X34" s="165"/>
      <c r="Y34" s="165"/>
      <c r="Z34" s="171"/>
      <c r="AA34" s="171"/>
      <c r="AB34" s="171"/>
      <c r="AC34" s="171"/>
      <c r="AD34" s="171"/>
    </row>
    <row r="35" spans="1:30" ht="19.5" thickBot="1">
      <c r="A35" s="175">
        <v>2</v>
      </c>
      <c r="B35" s="176" t="s">
        <v>238</v>
      </c>
      <c r="C35" s="176">
        <v>223</v>
      </c>
      <c r="D35" s="187">
        <v>219</v>
      </c>
      <c r="E35" s="187">
        <v>196</v>
      </c>
      <c r="F35" s="190">
        <f>SUM(C35:E35)</f>
        <v>638</v>
      </c>
      <c r="G35" s="171"/>
      <c r="H35" s="119"/>
      <c r="I35" s="120"/>
      <c r="J35" s="135"/>
      <c r="K35" s="135"/>
      <c r="L35" s="135"/>
      <c r="M35" s="119"/>
      <c r="N35" s="140"/>
      <c r="O35" s="92"/>
      <c r="P35" s="92"/>
      <c r="Q35" s="92"/>
      <c r="R35" s="92"/>
      <c r="T35" s="92"/>
      <c r="U35" s="92"/>
      <c r="V35" s="159" t="str">
        <f>IF(V22=U14,U30,IF(V22=U30,U14,"EMPATE"))</f>
        <v>DIEGO MIRANDA</v>
      </c>
      <c r="W35" s="160"/>
      <c r="X35" s="160"/>
      <c r="Y35" s="161"/>
      <c r="Z35" s="171"/>
      <c r="AA35" s="171"/>
      <c r="AB35" s="171"/>
      <c r="AC35" s="171"/>
      <c r="AD35" s="171"/>
    </row>
    <row r="36" spans="1:30" ht="21.75" customHeight="1" thickBot="1">
      <c r="A36" s="181"/>
      <c r="B36" s="182" t="s">
        <v>197</v>
      </c>
      <c r="C36" s="183" t="str">
        <f>+I36</f>
        <v>SANTIAGO GARCIA</v>
      </c>
      <c r="D36" s="184"/>
      <c r="E36" s="184"/>
      <c r="F36" s="185"/>
      <c r="G36" s="171"/>
      <c r="H36" s="110" t="s">
        <v>220</v>
      </c>
      <c r="I36" s="131" t="str">
        <f>IF(F35&gt;F37,B35,IF(F37&gt;F35,B37,""))</f>
        <v>SANTIAGO GARCIA</v>
      </c>
      <c r="J36" s="131">
        <v>222</v>
      </c>
      <c r="K36" s="113">
        <v>210</v>
      </c>
      <c r="L36" s="113">
        <v>214</v>
      </c>
      <c r="M36" s="139">
        <f>SUM(J36:L36)</f>
        <v>646</v>
      </c>
      <c r="N36" s="127"/>
      <c r="O36" s="92"/>
      <c r="P36" s="92"/>
      <c r="Q36" s="92"/>
      <c r="R36" s="92"/>
      <c r="T36" s="92"/>
      <c r="U36" s="92"/>
      <c r="V36" s="92"/>
      <c r="W36" s="92"/>
      <c r="X36" s="92"/>
      <c r="Y36" s="92"/>
      <c r="Z36" s="171"/>
      <c r="AA36" s="171"/>
      <c r="AB36" s="171"/>
      <c r="AC36" s="171"/>
      <c r="AD36" s="171"/>
    </row>
    <row r="37" spans="1:30" ht="19.5" thickBot="1">
      <c r="A37" s="186">
        <v>15</v>
      </c>
      <c r="B37" s="203" t="s">
        <v>239</v>
      </c>
      <c r="C37" s="176">
        <v>172</v>
      </c>
      <c r="D37" s="187">
        <v>163</v>
      </c>
      <c r="E37" s="187">
        <v>169</v>
      </c>
      <c r="F37" s="179">
        <f>SUM(C37:E37)</f>
        <v>504</v>
      </c>
      <c r="G37" s="171"/>
      <c r="H37" s="169"/>
      <c r="I37" s="127"/>
      <c r="J37" s="127"/>
      <c r="K37" s="127"/>
      <c r="L37" s="127"/>
      <c r="M37" s="127"/>
      <c r="N37" s="127"/>
      <c r="O37" s="92"/>
      <c r="P37" s="92"/>
      <c r="Q37" s="92"/>
      <c r="R37" s="92"/>
      <c r="T37" s="92"/>
      <c r="U37" s="92"/>
      <c r="V37" s="92"/>
      <c r="W37" s="92"/>
      <c r="X37" s="92"/>
      <c r="Y37" s="92"/>
      <c r="Z37" s="171"/>
      <c r="AA37" s="171"/>
      <c r="AB37" s="171"/>
      <c r="AC37" s="171"/>
      <c r="AD37" s="171"/>
    </row>
    <row r="38" spans="1:30" ht="18.75">
      <c r="A38" s="189"/>
      <c r="B38" s="171"/>
      <c r="C38" s="171"/>
      <c r="D38" s="171"/>
      <c r="E38" s="171"/>
      <c r="G38" s="171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T38" s="92"/>
      <c r="U38" s="92"/>
      <c r="V38" s="92"/>
      <c r="W38" s="92"/>
      <c r="X38" s="92"/>
      <c r="Y38" s="92"/>
      <c r="Z38" s="171"/>
      <c r="AA38" s="171"/>
      <c r="AB38" s="171"/>
      <c r="AC38" s="171"/>
      <c r="AD38" s="171"/>
    </row>
    <row r="39" spans="1:30" ht="15">
      <c r="A39" s="171"/>
      <c r="B39" s="171"/>
      <c r="C39" s="171"/>
      <c r="D39" s="171"/>
      <c r="E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</row>
  </sheetData>
  <mergeCells count="23">
    <mergeCell ref="V35:Y35"/>
    <mergeCell ref="C36:F36"/>
    <mergeCell ref="P30:S30"/>
    <mergeCell ref="C32:F32"/>
    <mergeCell ref="V33:Y33"/>
    <mergeCell ref="J34:M34"/>
    <mergeCell ref="V34:Y34"/>
    <mergeCell ref="C24:F24"/>
    <mergeCell ref="AA24:AD24"/>
    <mergeCell ref="J26:M26"/>
    <mergeCell ref="C28:F28"/>
    <mergeCell ref="V18:Y18"/>
    <mergeCell ref="C20:F20"/>
    <mergeCell ref="V21:Y21"/>
    <mergeCell ref="V22:Y22"/>
    <mergeCell ref="C12:F12"/>
    <mergeCell ref="P14:S14"/>
    <mergeCell ref="C16:F16"/>
    <mergeCell ref="J18:M18"/>
    <mergeCell ref="A1:W1"/>
    <mergeCell ref="A2:W2"/>
    <mergeCell ref="C8:F8"/>
    <mergeCell ref="J10:M1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4.7109375" style="32" customWidth="1"/>
    <col min="2" max="2" width="40.57421875" style="1" bestFit="1" customWidth="1"/>
    <col min="3" max="3" width="15.8515625" style="1" bestFit="1" customWidth="1"/>
    <col min="4" max="9" width="4.00390625" style="1" bestFit="1" customWidth="1"/>
    <col min="10" max="10" width="5.57421875" style="1" bestFit="1" customWidth="1"/>
    <col min="11" max="11" width="9.8515625" style="2" bestFit="1" customWidth="1"/>
    <col min="12" max="16384" width="11.421875" style="1" customWidth="1"/>
  </cols>
  <sheetData>
    <row r="1" spans="1:11" s="22" customFormat="1" ht="18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22" customFormat="1" ht="18">
      <c r="A2" s="32"/>
      <c r="B2" s="79" t="s">
        <v>160</v>
      </c>
      <c r="C2" s="79"/>
      <c r="D2" s="79"/>
      <c r="E2" s="79"/>
      <c r="F2" s="79"/>
      <c r="G2" s="79"/>
      <c r="H2" s="79"/>
      <c r="I2" s="79"/>
      <c r="J2" s="79"/>
      <c r="K2" s="79"/>
    </row>
    <row r="3" spans="1:11" s="22" customFormat="1" ht="18">
      <c r="A3" s="79" t="s">
        <v>76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ht="15">
      <c r="K4" s="1"/>
    </row>
    <row r="5" spans="1:11" ht="15">
      <c r="A5" s="30"/>
      <c r="B5" s="7" t="s">
        <v>2</v>
      </c>
      <c r="C5" s="7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</row>
    <row r="6" spans="1:11" ht="15">
      <c r="A6" s="30"/>
      <c r="B6" s="3"/>
      <c r="C6" s="3"/>
      <c r="D6" s="4"/>
      <c r="E6" s="4"/>
      <c r="F6" s="4"/>
      <c r="G6" s="4"/>
      <c r="H6" s="4"/>
      <c r="I6" s="4"/>
      <c r="J6" s="4"/>
      <c r="K6" s="5"/>
    </row>
    <row r="7" spans="1:11" ht="15">
      <c r="A7" s="31">
        <v>1</v>
      </c>
      <c r="B7" s="23" t="s">
        <v>77</v>
      </c>
      <c r="C7" s="23" t="s">
        <v>13</v>
      </c>
      <c r="D7" s="24">
        <v>256</v>
      </c>
      <c r="E7" s="24">
        <v>276</v>
      </c>
      <c r="F7" s="24">
        <v>239</v>
      </c>
      <c r="G7" s="24">
        <v>249</v>
      </c>
      <c r="H7" s="24">
        <v>192</v>
      </c>
      <c r="I7" s="24">
        <v>231</v>
      </c>
      <c r="J7" s="24">
        <v>1443</v>
      </c>
      <c r="K7" s="25">
        <v>240.5</v>
      </c>
    </row>
    <row r="8" spans="1:11" ht="15">
      <c r="A8" s="31">
        <v>2</v>
      </c>
      <c r="B8" s="13" t="s">
        <v>78</v>
      </c>
      <c r="C8" s="13" t="s">
        <v>18</v>
      </c>
      <c r="D8" s="14">
        <v>228</v>
      </c>
      <c r="E8" s="14">
        <v>236</v>
      </c>
      <c r="F8" s="14">
        <v>245</v>
      </c>
      <c r="G8" s="14">
        <v>200</v>
      </c>
      <c r="H8" s="14">
        <v>228</v>
      </c>
      <c r="I8" s="14">
        <v>259</v>
      </c>
      <c r="J8" s="14">
        <v>1396</v>
      </c>
      <c r="K8" s="15">
        <v>232.67</v>
      </c>
    </row>
    <row r="9" spans="1:11" ht="15">
      <c r="A9" s="31">
        <v>3</v>
      </c>
      <c r="B9" s="16" t="s">
        <v>79</v>
      </c>
      <c r="C9" s="16" t="s">
        <v>40</v>
      </c>
      <c r="D9" s="17">
        <v>185</v>
      </c>
      <c r="E9" s="17">
        <v>204</v>
      </c>
      <c r="F9" s="17">
        <v>244</v>
      </c>
      <c r="G9" s="17">
        <v>206</v>
      </c>
      <c r="H9" s="17">
        <v>234</v>
      </c>
      <c r="I9" s="17">
        <v>223</v>
      </c>
      <c r="J9" s="17">
        <v>1296</v>
      </c>
      <c r="K9" s="18">
        <v>216</v>
      </c>
    </row>
    <row r="10" spans="1:11" ht="15">
      <c r="A10" s="31">
        <v>4</v>
      </c>
      <c r="B10" s="10" t="s">
        <v>80</v>
      </c>
      <c r="C10" s="10" t="s">
        <v>15</v>
      </c>
      <c r="D10" s="11">
        <v>249</v>
      </c>
      <c r="E10" s="11">
        <v>187</v>
      </c>
      <c r="F10" s="11">
        <v>211</v>
      </c>
      <c r="G10" s="11">
        <v>159</v>
      </c>
      <c r="H10" s="11">
        <v>211</v>
      </c>
      <c r="I10" s="11">
        <v>233</v>
      </c>
      <c r="J10" s="11">
        <v>1250</v>
      </c>
      <c r="K10" s="12">
        <v>208.33</v>
      </c>
    </row>
    <row r="11" spans="1:11" ht="15">
      <c r="A11" s="31">
        <v>5</v>
      </c>
      <c r="B11" s="10" t="s">
        <v>81</v>
      </c>
      <c r="C11" s="10" t="s">
        <v>18</v>
      </c>
      <c r="D11" s="11">
        <v>239</v>
      </c>
      <c r="E11" s="11">
        <v>161</v>
      </c>
      <c r="F11" s="11">
        <v>207</v>
      </c>
      <c r="G11" s="11">
        <v>245</v>
      </c>
      <c r="H11" s="11">
        <v>180</v>
      </c>
      <c r="I11" s="11">
        <v>190</v>
      </c>
      <c r="J11" s="11">
        <v>1222</v>
      </c>
      <c r="K11" s="12">
        <v>203.67</v>
      </c>
    </row>
    <row r="12" spans="1:11" ht="15">
      <c r="A12" s="31">
        <v>6</v>
      </c>
      <c r="B12" s="10" t="s">
        <v>82</v>
      </c>
      <c r="C12" s="10" t="s">
        <v>21</v>
      </c>
      <c r="D12" s="11">
        <v>215</v>
      </c>
      <c r="E12" s="11">
        <v>179</v>
      </c>
      <c r="F12" s="11">
        <v>234</v>
      </c>
      <c r="G12" s="11">
        <v>166</v>
      </c>
      <c r="H12" s="11">
        <v>255</v>
      </c>
      <c r="I12" s="11">
        <v>161</v>
      </c>
      <c r="J12" s="11">
        <v>1210</v>
      </c>
      <c r="K12" s="12">
        <v>201.67</v>
      </c>
    </row>
    <row r="13" spans="1:11" ht="15">
      <c r="A13" s="31">
        <v>7</v>
      </c>
      <c r="B13" s="10" t="s">
        <v>97</v>
      </c>
      <c r="C13" s="10" t="s">
        <v>13</v>
      </c>
      <c r="D13" s="11">
        <v>173</v>
      </c>
      <c r="E13" s="11">
        <v>163</v>
      </c>
      <c r="F13" s="11">
        <v>164</v>
      </c>
      <c r="G13" s="11">
        <v>226</v>
      </c>
      <c r="H13" s="11">
        <v>223</v>
      </c>
      <c r="I13" s="11">
        <v>247</v>
      </c>
      <c r="J13" s="11">
        <v>1196</v>
      </c>
      <c r="K13" s="12">
        <v>199.33</v>
      </c>
    </row>
    <row r="14" spans="1:11" ht="15">
      <c r="A14" s="31">
        <v>8</v>
      </c>
      <c r="B14" s="10" t="s">
        <v>83</v>
      </c>
      <c r="C14" s="10" t="s">
        <v>40</v>
      </c>
      <c r="D14" s="11">
        <v>171</v>
      </c>
      <c r="E14" s="11">
        <v>182</v>
      </c>
      <c r="F14" s="11">
        <v>173</v>
      </c>
      <c r="G14" s="11">
        <v>213</v>
      </c>
      <c r="H14" s="11">
        <v>257</v>
      </c>
      <c r="I14" s="11">
        <v>198</v>
      </c>
      <c r="J14" s="11">
        <v>1194</v>
      </c>
      <c r="K14" s="12">
        <v>199</v>
      </c>
    </row>
    <row r="15" spans="1:11" ht="15">
      <c r="A15" s="31">
        <v>9</v>
      </c>
      <c r="B15" s="10" t="s">
        <v>84</v>
      </c>
      <c r="C15" s="10" t="s">
        <v>18</v>
      </c>
      <c r="D15" s="11">
        <v>188</v>
      </c>
      <c r="E15" s="11">
        <v>179</v>
      </c>
      <c r="F15" s="11">
        <v>202</v>
      </c>
      <c r="G15" s="11">
        <v>224</v>
      </c>
      <c r="H15" s="11">
        <v>199</v>
      </c>
      <c r="I15" s="11">
        <v>198</v>
      </c>
      <c r="J15" s="11">
        <v>1190</v>
      </c>
      <c r="K15" s="12">
        <v>198.33</v>
      </c>
    </row>
    <row r="16" spans="1:11" ht="15">
      <c r="A16" s="31">
        <v>10</v>
      </c>
      <c r="B16" s="10" t="s">
        <v>85</v>
      </c>
      <c r="C16" s="10" t="s">
        <v>15</v>
      </c>
      <c r="D16" s="11">
        <v>194</v>
      </c>
      <c r="E16" s="11">
        <v>175</v>
      </c>
      <c r="F16" s="11">
        <v>212</v>
      </c>
      <c r="G16" s="11">
        <v>196</v>
      </c>
      <c r="H16" s="11">
        <v>182</v>
      </c>
      <c r="I16" s="11">
        <v>216</v>
      </c>
      <c r="J16" s="11">
        <v>1175</v>
      </c>
      <c r="K16" s="12">
        <v>195.83</v>
      </c>
    </row>
    <row r="17" spans="1:11" ht="15">
      <c r="A17" s="31">
        <v>11</v>
      </c>
      <c r="B17" s="10" t="s">
        <v>86</v>
      </c>
      <c r="C17" s="10" t="s">
        <v>13</v>
      </c>
      <c r="D17" s="11">
        <v>216</v>
      </c>
      <c r="E17" s="11">
        <v>167</v>
      </c>
      <c r="F17" s="11">
        <v>178</v>
      </c>
      <c r="G17" s="11">
        <v>170</v>
      </c>
      <c r="H17" s="11">
        <v>187</v>
      </c>
      <c r="I17" s="11">
        <v>245</v>
      </c>
      <c r="J17" s="11">
        <v>1163</v>
      </c>
      <c r="K17" s="12">
        <v>193.83</v>
      </c>
    </row>
    <row r="18" spans="1:11" ht="15">
      <c r="A18" s="31">
        <v>12</v>
      </c>
      <c r="B18" s="10" t="s">
        <v>87</v>
      </c>
      <c r="C18" s="10" t="s">
        <v>18</v>
      </c>
      <c r="D18" s="11">
        <v>183</v>
      </c>
      <c r="E18" s="11">
        <v>177</v>
      </c>
      <c r="F18" s="11">
        <v>189</v>
      </c>
      <c r="G18" s="11">
        <v>180</v>
      </c>
      <c r="H18" s="11">
        <v>185</v>
      </c>
      <c r="I18" s="11">
        <v>247</v>
      </c>
      <c r="J18" s="11">
        <v>1161</v>
      </c>
      <c r="K18" s="12">
        <v>193.5</v>
      </c>
    </row>
    <row r="19" spans="1:11" ht="15">
      <c r="A19" s="31">
        <v>13</v>
      </c>
      <c r="B19" s="10" t="s">
        <v>88</v>
      </c>
      <c r="C19" s="10" t="s">
        <v>13</v>
      </c>
      <c r="D19" s="11">
        <v>168</v>
      </c>
      <c r="E19" s="11">
        <v>172</v>
      </c>
      <c r="F19" s="11">
        <v>262</v>
      </c>
      <c r="G19" s="11">
        <v>134</v>
      </c>
      <c r="H19" s="11">
        <v>226</v>
      </c>
      <c r="I19" s="11">
        <v>196</v>
      </c>
      <c r="J19" s="11">
        <v>1158</v>
      </c>
      <c r="K19" s="12">
        <v>193</v>
      </c>
    </row>
    <row r="20" spans="1:11" ht="15">
      <c r="A20" s="31">
        <v>14</v>
      </c>
      <c r="B20" s="10" t="s">
        <v>89</v>
      </c>
      <c r="C20" s="10" t="s">
        <v>21</v>
      </c>
      <c r="D20" s="11">
        <v>195</v>
      </c>
      <c r="E20" s="11">
        <v>157</v>
      </c>
      <c r="F20" s="11">
        <v>219</v>
      </c>
      <c r="G20" s="11">
        <v>195</v>
      </c>
      <c r="H20" s="11">
        <v>197</v>
      </c>
      <c r="I20" s="11">
        <v>194</v>
      </c>
      <c r="J20" s="11">
        <v>1157</v>
      </c>
      <c r="K20" s="12">
        <v>192.83</v>
      </c>
    </row>
    <row r="21" spans="1:11" ht="15">
      <c r="A21" s="31">
        <v>15</v>
      </c>
      <c r="B21" s="10" t="s">
        <v>90</v>
      </c>
      <c r="C21" s="10" t="s">
        <v>36</v>
      </c>
      <c r="D21" s="11">
        <v>191</v>
      </c>
      <c r="E21" s="11">
        <v>195</v>
      </c>
      <c r="F21" s="11">
        <v>183</v>
      </c>
      <c r="G21" s="11">
        <v>200</v>
      </c>
      <c r="H21" s="11">
        <v>198</v>
      </c>
      <c r="I21" s="11">
        <v>189</v>
      </c>
      <c r="J21" s="11">
        <v>1156</v>
      </c>
      <c r="K21" s="12">
        <v>192.67</v>
      </c>
    </row>
    <row r="22" spans="1:11" ht="15">
      <c r="A22" s="31">
        <v>16</v>
      </c>
      <c r="B22" s="19" t="s">
        <v>91</v>
      </c>
      <c r="C22" s="19" t="s">
        <v>13</v>
      </c>
      <c r="D22" s="20">
        <v>204</v>
      </c>
      <c r="E22" s="20">
        <v>186</v>
      </c>
      <c r="F22" s="20">
        <v>170</v>
      </c>
      <c r="G22" s="20">
        <v>235</v>
      </c>
      <c r="H22" s="20">
        <v>181</v>
      </c>
      <c r="I22" s="20">
        <v>175</v>
      </c>
      <c r="J22" s="20">
        <v>1151</v>
      </c>
      <c r="K22" s="21">
        <v>191.83</v>
      </c>
    </row>
    <row r="23" spans="1:11" ht="15">
      <c r="A23" s="31">
        <v>17</v>
      </c>
      <c r="B23" s="10" t="s">
        <v>92</v>
      </c>
      <c r="C23" s="10" t="s">
        <v>93</v>
      </c>
      <c r="D23" s="11">
        <v>164</v>
      </c>
      <c r="E23" s="11">
        <v>170</v>
      </c>
      <c r="F23" s="11">
        <v>160</v>
      </c>
      <c r="G23" s="11">
        <v>212</v>
      </c>
      <c r="H23" s="11">
        <v>200</v>
      </c>
      <c r="I23" s="11">
        <v>244</v>
      </c>
      <c r="J23" s="11">
        <v>1150</v>
      </c>
      <c r="K23" s="12">
        <v>191.67</v>
      </c>
    </row>
    <row r="24" spans="1:11" ht="15">
      <c r="A24" s="31">
        <v>18</v>
      </c>
      <c r="B24" s="10" t="s">
        <v>94</v>
      </c>
      <c r="C24" s="10" t="s">
        <v>18</v>
      </c>
      <c r="D24" s="11">
        <v>127</v>
      </c>
      <c r="E24" s="11">
        <v>202</v>
      </c>
      <c r="F24" s="11">
        <v>151</v>
      </c>
      <c r="G24" s="11">
        <v>233</v>
      </c>
      <c r="H24" s="11">
        <v>180</v>
      </c>
      <c r="I24" s="11">
        <v>255</v>
      </c>
      <c r="J24" s="11">
        <v>1148</v>
      </c>
      <c r="K24" s="12">
        <v>191.33</v>
      </c>
    </row>
    <row r="25" spans="1:11" ht="15">
      <c r="A25" s="31">
        <v>19</v>
      </c>
      <c r="B25" s="10" t="s">
        <v>95</v>
      </c>
      <c r="C25" s="10" t="s">
        <v>13</v>
      </c>
      <c r="D25" s="11">
        <v>207</v>
      </c>
      <c r="E25" s="11">
        <v>200</v>
      </c>
      <c r="F25" s="11">
        <v>190</v>
      </c>
      <c r="G25" s="11">
        <v>211</v>
      </c>
      <c r="H25" s="11">
        <v>163</v>
      </c>
      <c r="I25" s="11">
        <v>175</v>
      </c>
      <c r="J25" s="11">
        <v>1146</v>
      </c>
      <c r="K25" s="12">
        <v>191</v>
      </c>
    </row>
    <row r="26" spans="1:11" ht="15">
      <c r="A26" s="31">
        <v>20</v>
      </c>
      <c r="B26" s="10" t="s">
        <v>96</v>
      </c>
      <c r="C26" s="10" t="s">
        <v>21</v>
      </c>
      <c r="D26" s="11">
        <v>188</v>
      </c>
      <c r="E26" s="11">
        <v>191</v>
      </c>
      <c r="F26" s="11">
        <v>194</v>
      </c>
      <c r="G26" s="11">
        <v>235</v>
      </c>
      <c r="H26" s="11">
        <v>164</v>
      </c>
      <c r="I26" s="11">
        <v>170</v>
      </c>
      <c r="J26" s="11">
        <v>1142</v>
      </c>
      <c r="K26" s="12">
        <v>190.33</v>
      </c>
    </row>
    <row r="27" spans="1:11" ht="15">
      <c r="A27" s="31">
        <v>21</v>
      </c>
      <c r="B27" s="10" t="s">
        <v>98</v>
      </c>
      <c r="C27" s="10" t="s">
        <v>21</v>
      </c>
      <c r="D27" s="11">
        <v>171</v>
      </c>
      <c r="E27" s="11">
        <v>167</v>
      </c>
      <c r="F27" s="11">
        <v>222</v>
      </c>
      <c r="G27" s="11">
        <v>233</v>
      </c>
      <c r="H27" s="11">
        <v>184</v>
      </c>
      <c r="I27" s="11">
        <v>161</v>
      </c>
      <c r="J27" s="11">
        <v>1138</v>
      </c>
      <c r="K27" s="12">
        <v>189.67</v>
      </c>
    </row>
    <row r="28" spans="1:11" ht="15">
      <c r="A28" s="31">
        <v>22</v>
      </c>
      <c r="B28" s="10" t="s">
        <v>102</v>
      </c>
      <c r="C28" s="10" t="s">
        <v>28</v>
      </c>
      <c r="D28" s="11">
        <v>200</v>
      </c>
      <c r="E28" s="11">
        <v>184</v>
      </c>
      <c r="F28" s="11">
        <v>189</v>
      </c>
      <c r="G28" s="11">
        <v>151</v>
      </c>
      <c r="H28" s="11">
        <v>201</v>
      </c>
      <c r="I28" s="11">
        <v>193</v>
      </c>
      <c r="J28" s="11">
        <v>1118</v>
      </c>
      <c r="K28" s="12">
        <v>186.33</v>
      </c>
    </row>
    <row r="29" spans="1:11" ht="15">
      <c r="A29" s="31">
        <v>23</v>
      </c>
      <c r="B29" s="10" t="s">
        <v>103</v>
      </c>
      <c r="C29" s="10" t="s">
        <v>21</v>
      </c>
      <c r="D29" s="11">
        <v>157</v>
      </c>
      <c r="E29" s="11">
        <v>183</v>
      </c>
      <c r="F29" s="11">
        <v>172</v>
      </c>
      <c r="G29" s="11">
        <v>181</v>
      </c>
      <c r="H29" s="11">
        <v>223</v>
      </c>
      <c r="I29" s="11">
        <v>201</v>
      </c>
      <c r="J29" s="11">
        <v>1117</v>
      </c>
      <c r="K29" s="12">
        <v>186.17</v>
      </c>
    </row>
    <row r="30" spans="1:11" ht="15">
      <c r="A30" s="31">
        <v>24</v>
      </c>
      <c r="B30" s="10" t="s">
        <v>104</v>
      </c>
      <c r="C30" s="10" t="s">
        <v>25</v>
      </c>
      <c r="D30" s="11">
        <v>247</v>
      </c>
      <c r="E30" s="11">
        <v>173</v>
      </c>
      <c r="F30" s="11">
        <v>197</v>
      </c>
      <c r="G30" s="11">
        <v>208</v>
      </c>
      <c r="H30" s="11">
        <v>156</v>
      </c>
      <c r="I30" s="11">
        <v>136</v>
      </c>
      <c r="J30" s="11">
        <v>1117</v>
      </c>
      <c r="K30" s="12">
        <v>186.17</v>
      </c>
    </row>
    <row r="31" spans="1:11" ht="15">
      <c r="A31" s="31">
        <v>25</v>
      </c>
      <c r="B31" s="10" t="s">
        <v>100</v>
      </c>
      <c r="C31" s="10" t="s">
        <v>13</v>
      </c>
      <c r="D31" s="11">
        <v>180</v>
      </c>
      <c r="E31" s="11">
        <v>169</v>
      </c>
      <c r="F31" s="11">
        <v>191</v>
      </c>
      <c r="G31" s="11">
        <v>201</v>
      </c>
      <c r="H31" s="11">
        <v>197</v>
      </c>
      <c r="I31" s="11">
        <v>178</v>
      </c>
      <c r="J31" s="11">
        <v>1116</v>
      </c>
      <c r="K31" s="12">
        <v>186</v>
      </c>
    </row>
    <row r="32" spans="1:11" ht="15">
      <c r="A32" s="31">
        <v>26</v>
      </c>
      <c r="B32" s="10" t="s">
        <v>105</v>
      </c>
      <c r="C32" s="10" t="s">
        <v>18</v>
      </c>
      <c r="D32" s="11">
        <v>166</v>
      </c>
      <c r="E32" s="11">
        <v>168</v>
      </c>
      <c r="F32" s="11">
        <v>178</v>
      </c>
      <c r="G32" s="11">
        <v>247</v>
      </c>
      <c r="H32" s="11">
        <v>162</v>
      </c>
      <c r="I32" s="11">
        <v>194</v>
      </c>
      <c r="J32" s="11">
        <v>1115</v>
      </c>
      <c r="K32" s="12">
        <v>185.83</v>
      </c>
    </row>
    <row r="33" spans="1:11" ht="15">
      <c r="A33" s="31">
        <v>27</v>
      </c>
      <c r="B33" s="10" t="s">
        <v>106</v>
      </c>
      <c r="C33" s="10" t="s">
        <v>21</v>
      </c>
      <c r="D33" s="11">
        <v>159</v>
      </c>
      <c r="E33" s="11">
        <v>187</v>
      </c>
      <c r="F33" s="11">
        <v>212</v>
      </c>
      <c r="G33" s="11">
        <v>192</v>
      </c>
      <c r="H33" s="11">
        <v>193</v>
      </c>
      <c r="I33" s="11">
        <v>169</v>
      </c>
      <c r="J33" s="11">
        <v>1112</v>
      </c>
      <c r="K33" s="12">
        <v>185.33</v>
      </c>
    </row>
    <row r="34" spans="1:11" ht="15">
      <c r="A34" s="31">
        <v>28</v>
      </c>
      <c r="B34" s="10" t="s">
        <v>107</v>
      </c>
      <c r="C34" s="10" t="s">
        <v>28</v>
      </c>
      <c r="D34" s="11">
        <v>180</v>
      </c>
      <c r="E34" s="11">
        <v>168</v>
      </c>
      <c r="F34" s="11">
        <v>190</v>
      </c>
      <c r="G34" s="11">
        <v>196</v>
      </c>
      <c r="H34" s="11">
        <v>203</v>
      </c>
      <c r="I34" s="11">
        <v>174</v>
      </c>
      <c r="J34" s="11">
        <v>1111</v>
      </c>
      <c r="K34" s="12">
        <v>185.17</v>
      </c>
    </row>
    <row r="35" spans="1:11" ht="15">
      <c r="A35" s="31">
        <v>29</v>
      </c>
      <c r="B35" s="10" t="s">
        <v>101</v>
      </c>
      <c r="C35" s="10" t="s">
        <v>40</v>
      </c>
      <c r="D35" s="11">
        <v>181</v>
      </c>
      <c r="E35" s="11">
        <v>157</v>
      </c>
      <c r="F35" s="11">
        <v>191</v>
      </c>
      <c r="G35" s="11">
        <v>195</v>
      </c>
      <c r="H35" s="11">
        <v>232</v>
      </c>
      <c r="I35" s="11">
        <v>152</v>
      </c>
      <c r="J35" s="11">
        <v>1108</v>
      </c>
      <c r="K35" s="12">
        <v>184.67</v>
      </c>
    </row>
    <row r="36" spans="1:11" ht="15">
      <c r="A36" s="31">
        <v>30</v>
      </c>
      <c r="B36" s="10" t="s">
        <v>108</v>
      </c>
      <c r="C36" s="10" t="s">
        <v>13</v>
      </c>
      <c r="D36" s="11">
        <v>165</v>
      </c>
      <c r="E36" s="11">
        <v>185</v>
      </c>
      <c r="F36" s="11">
        <v>183</v>
      </c>
      <c r="G36" s="11">
        <v>173</v>
      </c>
      <c r="H36" s="11">
        <v>222</v>
      </c>
      <c r="I36" s="11">
        <v>179</v>
      </c>
      <c r="J36" s="11">
        <v>1107</v>
      </c>
      <c r="K36" s="12">
        <v>184.5</v>
      </c>
    </row>
    <row r="37" spans="1:11" ht="15">
      <c r="A37" s="31">
        <v>31</v>
      </c>
      <c r="B37" s="10" t="s">
        <v>114</v>
      </c>
      <c r="C37" s="10" t="s">
        <v>93</v>
      </c>
      <c r="D37" s="11">
        <v>169</v>
      </c>
      <c r="E37" s="11">
        <v>190</v>
      </c>
      <c r="F37" s="11">
        <v>168</v>
      </c>
      <c r="G37" s="11">
        <v>187</v>
      </c>
      <c r="H37" s="11">
        <v>192</v>
      </c>
      <c r="I37" s="11">
        <v>196</v>
      </c>
      <c r="J37" s="11">
        <v>1102</v>
      </c>
      <c r="K37" s="12">
        <v>183.67</v>
      </c>
    </row>
    <row r="38" spans="1:11" ht="15">
      <c r="A38" s="31">
        <v>32</v>
      </c>
      <c r="B38" s="10" t="s">
        <v>109</v>
      </c>
      <c r="C38" s="10" t="s">
        <v>15</v>
      </c>
      <c r="D38" s="11">
        <v>180</v>
      </c>
      <c r="E38" s="11">
        <v>192</v>
      </c>
      <c r="F38" s="11">
        <v>144</v>
      </c>
      <c r="G38" s="11">
        <v>203</v>
      </c>
      <c r="H38" s="11">
        <v>190</v>
      </c>
      <c r="I38" s="11">
        <v>189</v>
      </c>
      <c r="J38" s="11">
        <v>1098</v>
      </c>
      <c r="K38" s="12">
        <v>183</v>
      </c>
    </row>
    <row r="39" spans="1:11" ht="15">
      <c r="A39" s="31">
        <v>33</v>
      </c>
      <c r="B39" s="10" t="s">
        <v>110</v>
      </c>
      <c r="C39" s="10" t="s">
        <v>18</v>
      </c>
      <c r="D39" s="11">
        <v>156</v>
      </c>
      <c r="E39" s="11">
        <v>202</v>
      </c>
      <c r="F39" s="11">
        <v>211</v>
      </c>
      <c r="G39" s="11">
        <v>187</v>
      </c>
      <c r="H39" s="11">
        <v>203</v>
      </c>
      <c r="I39" s="11">
        <v>137</v>
      </c>
      <c r="J39" s="11">
        <v>1096</v>
      </c>
      <c r="K39" s="12">
        <v>182.67</v>
      </c>
    </row>
    <row r="40" spans="1:11" ht="15">
      <c r="A40" s="31">
        <v>34</v>
      </c>
      <c r="B40" s="10" t="s">
        <v>111</v>
      </c>
      <c r="C40" s="10" t="s">
        <v>13</v>
      </c>
      <c r="D40" s="11">
        <v>179</v>
      </c>
      <c r="E40" s="11">
        <v>154</v>
      </c>
      <c r="F40" s="11">
        <v>192</v>
      </c>
      <c r="G40" s="11">
        <v>180</v>
      </c>
      <c r="H40" s="11">
        <v>206</v>
      </c>
      <c r="I40" s="11">
        <v>181</v>
      </c>
      <c r="J40" s="11">
        <v>1092</v>
      </c>
      <c r="K40" s="12">
        <v>182</v>
      </c>
    </row>
    <row r="41" spans="1:11" ht="15">
      <c r="A41" s="31">
        <v>35</v>
      </c>
      <c r="B41" s="10" t="s">
        <v>112</v>
      </c>
      <c r="C41" s="10" t="s">
        <v>21</v>
      </c>
      <c r="D41" s="11">
        <v>168</v>
      </c>
      <c r="E41" s="11">
        <v>173</v>
      </c>
      <c r="F41" s="11">
        <v>161</v>
      </c>
      <c r="G41" s="11">
        <v>188</v>
      </c>
      <c r="H41" s="11">
        <v>208</v>
      </c>
      <c r="I41" s="11">
        <v>190</v>
      </c>
      <c r="J41" s="11">
        <v>1088</v>
      </c>
      <c r="K41" s="12">
        <v>181.33</v>
      </c>
    </row>
    <row r="42" spans="1:11" ht="15">
      <c r="A42" s="31">
        <v>36</v>
      </c>
      <c r="B42" s="10" t="s">
        <v>113</v>
      </c>
      <c r="C42" s="10" t="s">
        <v>18</v>
      </c>
      <c r="D42" s="11">
        <v>169</v>
      </c>
      <c r="E42" s="11">
        <v>224</v>
      </c>
      <c r="F42" s="11">
        <v>146</v>
      </c>
      <c r="G42" s="11">
        <v>188</v>
      </c>
      <c r="H42" s="11">
        <v>166</v>
      </c>
      <c r="I42" s="11">
        <v>191</v>
      </c>
      <c r="J42" s="11">
        <v>1084</v>
      </c>
      <c r="K42" s="12">
        <v>180.67</v>
      </c>
    </row>
    <row r="43" spans="1:11" ht="15">
      <c r="A43" s="31">
        <v>37</v>
      </c>
      <c r="B43" s="10" t="s">
        <v>99</v>
      </c>
      <c r="C43" s="10" t="s">
        <v>93</v>
      </c>
      <c r="D43" s="11">
        <v>177</v>
      </c>
      <c r="E43" s="11">
        <v>161</v>
      </c>
      <c r="F43" s="11">
        <v>193</v>
      </c>
      <c r="G43" s="11">
        <v>151</v>
      </c>
      <c r="H43" s="11">
        <v>205</v>
      </c>
      <c r="I43" s="11">
        <v>190</v>
      </c>
      <c r="J43" s="11">
        <v>1077</v>
      </c>
      <c r="K43" s="12">
        <v>179.5</v>
      </c>
    </row>
    <row r="44" spans="1:11" ht="15">
      <c r="A44" s="31">
        <v>38</v>
      </c>
      <c r="B44" s="10" t="s">
        <v>115</v>
      </c>
      <c r="C44" s="10" t="s">
        <v>15</v>
      </c>
      <c r="D44" s="11">
        <v>178</v>
      </c>
      <c r="E44" s="11">
        <v>167</v>
      </c>
      <c r="F44" s="11">
        <v>199</v>
      </c>
      <c r="G44" s="11">
        <v>190</v>
      </c>
      <c r="H44" s="11">
        <v>160</v>
      </c>
      <c r="I44" s="11">
        <v>180</v>
      </c>
      <c r="J44" s="11">
        <v>1074</v>
      </c>
      <c r="K44" s="12">
        <v>179</v>
      </c>
    </row>
    <row r="45" spans="1:11" ht="15">
      <c r="A45" s="31">
        <v>39</v>
      </c>
      <c r="B45" s="10" t="s">
        <v>116</v>
      </c>
      <c r="C45" s="10" t="s">
        <v>21</v>
      </c>
      <c r="D45" s="11">
        <v>205</v>
      </c>
      <c r="E45" s="11">
        <v>161</v>
      </c>
      <c r="F45" s="11">
        <v>181</v>
      </c>
      <c r="G45" s="11">
        <v>175</v>
      </c>
      <c r="H45" s="11">
        <v>179</v>
      </c>
      <c r="I45" s="11">
        <v>172</v>
      </c>
      <c r="J45" s="11">
        <v>1073</v>
      </c>
      <c r="K45" s="12">
        <v>178.83</v>
      </c>
    </row>
    <row r="46" spans="1:11" ht="15">
      <c r="A46" s="31">
        <v>40</v>
      </c>
      <c r="B46" s="10" t="s">
        <v>117</v>
      </c>
      <c r="C46" s="10" t="s">
        <v>28</v>
      </c>
      <c r="D46" s="11">
        <v>188</v>
      </c>
      <c r="E46" s="11">
        <v>169</v>
      </c>
      <c r="F46" s="11">
        <v>161</v>
      </c>
      <c r="G46" s="11">
        <v>203</v>
      </c>
      <c r="H46" s="11">
        <v>150</v>
      </c>
      <c r="I46" s="11">
        <v>193</v>
      </c>
      <c r="J46" s="11">
        <v>1064</v>
      </c>
      <c r="K46" s="12">
        <v>177.33</v>
      </c>
    </row>
    <row r="47" spans="1:11" ht="15">
      <c r="A47" s="31">
        <v>41</v>
      </c>
      <c r="B47" s="10" t="s">
        <v>118</v>
      </c>
      <c r="C47" s="10" t="s">
        <v>21</v>
      </c>
      <c r="D47" s="11">
        <v>142</v>
      </c>
      <c r="E47" s="11">
        <v>174</v>
      </c>
      <c r="F47" s="11">
        <v>198</v>
      </c>
      <c r="G47" s="11">
        <v>206</v>
      </c>
      <c r="H47" s="11">
        <v>161</v>
      </c>
      <c r="I47" s="11">
        <v>181</v>
      </c>
      <c r="J47" s="11">
        <v>1062</v>
      </c>
      <c r="K47" s="12">
        <v>177</v>
      </c>
    </row>
    <row r="48" spans="1:11" ht="15">
      <c r="A48" s="31">
        <v>42</v>
      </c>
      <c r="B48" s="10" t="s">
        <v>119</v>
      </c>
      <c r="C48" s="10" t="s">
        <v>21</v>
      </c>
      <c r="D48" s="11">
        <v>143</v>
      </c>
      <c r="E48" s="11">
        <v>171</v>
      </c>
      <c r="F48" s="11">
        <v>159</v>
      </c>
      <c r="G48" s="11">
        <v>226</v>
      </c>
      <c r="H48" s="11">
        <v>155</v>
      </c>
      <c r="I48" s="11">
        <v>206</v>
      </c>
      <c r="J48" s="11">
        <v>1060</v>
      </c>
      <c r="K48" s="12">
        <v>176.67</v>
      </c>
    </row>
    <row r="49" spans="1:11" ht="15">
      <c r="A49" s="31">
        <v>43</v>
      </c>
      <c r="B49" s="10" t="s">
        <v>120</v>
      </c>
      <c r="C49" s="10" t="s">
        <v>40</v>
      </c>
      <c r="D49" s="11">
        <v>175</v>
      </c>
      <c r="E49" s="11">
        <v>163</v>
      </c>
      <c r="F49" s="11">
        <v>159</v>
      </c>
      <c r="G49" s="11">
        <v>193</v>
      </c>
      <c r="H49" s="11">
        <v>205</v>
      </c>
      <c r="I49" s="11">
        <v>161</v>
      </c>
      <c r="J49" s="11">
        <v>1056</v>
      </c>
      <c r="K49" s="12">
        <v>176</v>
      </c>
    </row>
    <row r="50" spans="1:11" ht="15">
      <c r="A50" s="31">
        <v>44</v>
      </c>
      <c r="B50" s="10" t="s">
        <v>121</v>
      </c>
      <c r="C50" s="10" t="s">
        <v>93</v>
      </c>
      <c r="D50" s="11">
        <v>148</v>
      </c>
      <c r="E50" s="11">
        <v>189</v>
      </c>
      <c r="F50" s="11">
        <v>170</v>
      </c>
      <c r="G50" s="11">
        <v>191</v>
      </c>
      <c r="H50" s="11">
        <v>172</v>
      </c>
      <c r="I50" s="11">
        <v>177</v>
      </c>
      <c r="J50" s="11">
        <v>1047</v>
      </c>
      <c r="K50" s="12">
        <v>174.5</v>
      </c>
    </row>
    <row r="51" spans="1:11" ht="15">
      <c r="A51" s="31">
        <v>45</v>
      </c>
      <c r="B51" s="10" t="s">
        <v>122</v>
      </c>
      <c r="C51" s="10" t="s">
        <v>13</v>
      </c>
      <c r="D51" s="11">
        <v>181</v>
      </c>
      <c r="E51" s="11">
        <v>157</v>
      </c>
      <c r="F51" s="11">
        <v>161</v>
      </c>
      <c r="G51" s="11">
        <v>193</v>
      </c>
      <c r="H51" s="11">
        <v>182</v>
      </c>
      <c r="I51" s="11">
        <v>172</v>
      </c>
      <c r="J51" s="11">
        <v>1046</v>
      </c>
      <c r="K51" s="12">
        <v>174.33</v>
      </c>
    </row>
    <row r="52" spans="1:11" ht="15">
      <c r="A52" s="31">
        <v>46</v>
      </c>
      <c r="B52" s="10" t="s">
        <v>123</v>
      </c>
      <c r="C52" s="10" t="s">
        <v>25</v>
      </c>
      <c r="D52" s="11">
        <v>150</v>
      </c>
      <c r="E52" s="11">
        <v>158</v>
      </c>
      <c r="F52" s="11">
        <v>191</v>
      </c>
      <c r="G52" s="11">
        <v>181</v>
      </c>
      <c r="H52" s="11">
        <v>167</v>
      </c>
      <c r="I52" s="11">
        <v>197</v>
      </c>
      <c r="J52" s="11">
        <v>1044</v>
      </c>
      <c r="K52" s="12">
        <v>174</v>
      </c>
    </row>
    <row r="53" spans="1:11" ht="15">
      <c r="A53" s="31">
        <v>47</v>
      </c>
      <c r="B53" s="10" t="s">
        <v>125</v>
      </c>
      <c r="C53" s="10" t="s">
        <v>13</v>
      </c>
      <c r="D53" s="11">
        <v>157</v>
      </c>
      <c r="E53" s="11">
        <v>132</v>
      </c>
      <c r="F53" s="11">
        <v>191</v>
      </c>
      <c r="G53" s="11">
        <v>145</v>
      </c>
      <c r="H53" s="11">
        <v>221</v>
      </c>
      <c r="I53" s="11">
        <v>191</v>
      </c>
      <c r="J53" s="11">
        <v>1037</v>
      </c>
      <c r="K53" s="12">
        <v>172.83</v>
      </c>
    </row>
    <row r="54" spans="1:11" ht="15">
      <c r="A54" s="31">
        <v>48</v>
      </c>
      <c r="B54" s="10" t="s">
        <v>124</v>
      </c>
      <c r="C54" s="10" t="s">
        <v>18</v>
      </c>
      <c r="D54" s="11">
        <v>223</v>
      </c>
      <c r="E54" s="11">
        <v>125</v>
      </c>
      <c r="F54" s="11">
        <v>183</v>
      </c>
      <c r="G54" s="11">
        <v>174</v>
      </c>
      <c r="H54" s="11">
        <v>162</v>
      </c>
      <c r="I54" s="11">
        <v>170</v>
      </c>
      <c r="J54" s="11">
        <v>1037</v>
      </c>
      <c r="K54" s="12">
        <v>172.83</v>
      </c>
    </row>
    <row r="55" spans="1:11" ht="15">
      <c r="A55" s="31">
        <v>49</v>
      </c>
      <c r="B55" s="10" t="s">
        <v>126</v>
      </c>
      <c r="C55" s="10" t="s">
        <v>18</v>
      </c>
      <c r="D55" s="11">
        <v>174</v>
      </c>
      <c r="E55" s="11">
        <v>163</v>
      </c>
      <c r="F55" s="11">
        <v>195</v>
      </c>
      <c r="G55" s="11">
        <v>160</v>
      </c>
      <c r="H55" s="11">
        <v>191</v>
      </c>
      <c r="I55" s="11">
        <v>152</v>
      </c>
      <c r="J55" s="11">
        <v>1035</v>
      </c>
      <c r="K55" s="12">
        <v>172.5</v>
      </c>
    </row>
    <row r="56" spans="1:11" ht="15">
      <c r="A56" s="31">
        <v>50</v>
      </c>
      <c r="B56" s="10" t="s">
        <v>127</v>
      </c>
      <c r="C56" s="10" t="s">
        <v>25</v>
      </c>
      <c r="D56" s="11">
        <v>145</v>
      </c>
      <c r="E56" s="11">
        <v>169</v>
      </c>
      <c r="F56" s="11">
        <v>142</v>
      </c>
      <c r="G56" s="11">
        <v>189</v>
      </c>
      <c r="H56" s="11">
        <v>198</v>
      </c>
      <c r="I56" s="11">
        <v>188</v>
      </c>
      <c r="J56" s="11">
        <v>1031</v>
      </c>
      <c r="K56" s="12">
        <v>171.83</v>
      </c>
    </row>
    <row r="57" spans="1:11" ht="15">
      <c r="A57" s="31">
        <v>51</v>
      </c>
      <c r="B57" s="10" t="s">
        <v>129</v>
      </c>
      <c r="C57" s="10" t="s">
        <v>36</v>
      </c>
      <c r="D57" s="11">
        <v>158</v>
      </c>
      <c r="E57" s="11">
        <v>179</v>
      </c>
      <c r="F57" s="11">
        <v>199</v>
      </c>
      <c r="G57" s="11">
        <v>168</v>
      </c>
      <c r="H57" s="11">
        <v>189</v>
      </c>
      <c r="I57" s="11">
        <v>135</v>
      </c>
      <c r="J57" s="11">
        <v>1028</v>
      </c>
      <c r="K57" s="12">
        <v>171.33</v>
      </c>
    </row>
    <row r="58" spans="1:11" ht="15">
      <c r="A58" s="31">
        <v>52</v>
      </c>
      <c r="B58" s="10" t="s">
        <v>128</v>
      </c>
      <c r="C58" s="10" t="s">
        <v>28</v>
      </c>
      <c r="D58" s="11">
        <v>147</v>
      </c>
      <c r="E58" s="11">
        <v>179</v>
      </c>
      <c r="F58" s="11">
        <v>185</v>
      </c>
      <c r="G58" s="11">
        <v>185</v>
      </c>
      <c r="H58" s="11">
        <v>151</v>
      </c>
      <c r="I58" s="11">
        <v>181</v>
      </c>
      <c r="J58" s="11">
        <v>1028</v>
      </c>
      <c r="K58" s="12">
        <v>171.33</v>
      </c>
    </row>
    <row r="59" spans="1:11" ht="15">
      <c r="A59" s="31">
        <v>53</v>
      </c>
      <c r="B59" s="10" t="s">
        <v>130</v>
      </c>
      <c r="C59" s="10" t="s">
        <v>28</v>
      </c>
      <c r="D59" s="11">
        <v>155</v>
      </c>
      <c r="E59" s="11">
        <v>200</v>
      </c>
      <c r="F59" s="11">
        <v>170</v>
      </c>
      <c r="G59" s="11">
        <v>190</v>
      </c>
      <c r="H59" s="11">
        <v>150</v>
      </c>
      <c r="I59" s="11">
        <v>159</v>
      </c>
      <c r="J59" s="11">
        <v>1024</v>
      </c>
      <c r="K59" s="12">
        <v>170.67</v>
      </c>
    </row>
    <row r="60" spans="1:11" ht="15">
      <c r="A60" s="31">
        <v>54</v>
      </c>
      <c r="B60" s="10" t="s">
        <v>131</v>
      </c>
      <c r="C60" s="10" t="s">
        <v>15</v>
      </c>
      <c r="D60" s="11">
        <v>158</v>
      </c>
      <c r="E60" s="11">
        <v>183</v>
      </c>
      <c r="F60" s="11">
        <v>170</v>
      </c>
      <c r="G60" s="11">
        <v>166</v>
      </c>
      <c r="H60" s="11">
        <v>146</v>
      </c>
      <c r="I60" s="11">
        <v>190</v>
      </c>
      <c r="J60" s="11">
        <v>1013</v>
      </c>
      <c r="K60" s="12">
        <v>168.83</v>
      </c>
    </row>
    <row r="61" spans="1:11" ht="15">
      <c r="A61" s="31">
        <v>55</v>
      </c>
      <c r="B61" s="10" t="s">
        <v>132</v>
      </c>
      <c r="C61" s="10" t="s">
        <v>13</v>
      </c>
      <c r="D61" s="11">
        <v>156</v>
      </c>
      <c r="E61" s="11">
        <v>159</v>
      </c>
      <c r="F61" s="11">
        <v>167</v>
      </c>
      <c r="G61" s="11">
        <v>183</v>
      </c>
      <c r="H61" s="11">
        <v>171</v>
      </c>
      <c r="I61" s="11">
        <v>174</v>
      </c>
      <c r="J61" s="11">
        <v>1010</v>
      </c>
      <c r="K61" s="12">
        <v>168.33</v>
      </c>
    </row>
    <row r="62" spans="1:11" ht="15">
      <c r="A62" s="31">
        <v>56</v>
      </c>
      <c r="B62" s="10" t="s">
        <v>133</v>
      </c>
      <c r="C62" s="10" t="s">
        <v>18</v>
      </c>
      <c r="D62" s="11">
        <v>151</v>
      </c>
      <c r="E62" s="11">
        <v>153</v>
      </c>
      <c r="F62" s="11">
        <v>137</v>
      </c>
      <c r="G62" s="11">
        <v>160</v>
      </c>
      <c r="H62" s="11">
        <v>174</v>
      </c>
      <c r="I62" s="11">
        <v>224</v>
      </c>
      <c r="J62" s="11">
        <v>999</v>
      </c>
      <c r="K62" s="12">
        <v>166.5</v>
      </c>
    </row>
    <row r="63" spans="1:11" ht="15">
      <c r="A63" s="31">
        <v>57</v>
      </c>
      <c r="B63" s="10" t="s">
        <v>134</v>
      </c>
      <c r="C63" s="10" t="s">
        <v>18</v>
      </c>
      <c r="D63" s="11">
        <v>201</v>
      </c>
      <c r="E63" s="11">
        <v>161</v>
      </c>
      <c r="F63" s="11">
        <v>141</v>
      </c>
      <c r="G63" s="11">
        <v>175</v>
      </c>
      <c r="H63" s="11">
        <v>154</v>
      </c>
      <c r="I63" s="11">
        <v>0</v>
      </c>
      <c r="J63" s="11">
        <v>832</v>
      </c>
      <c r="K63" s="12">
        <v>166.4</v>
      </c>
    </row>
    <row r="64" spans="1:11" ht="15">
      <c r="A64" s="31">
        <v>58</v>
      </c>
      <c r="B64" s="10" t="s">
        <v>135</v>
      </c>
      <c r="C64" s="10" t="s">
        <v>28</v>
      </c>
      <c r="D64" s="11">
        <v>152</v>
      </c>
      <c r="E64" s="11">
        <v>137</v>
      </c>
      <c r="F64" s="11">
        <v>176</v>
      </c>
      <c r="G64" s="11">
        <v>177</v>
      </c>
      <c r="H64" s="11">
        <v>196</v>
      </c>
      <c r="I64" s="11">
        <v>157</v>
      </c>
      <c r="J64" s="11">
        <v>995</v>
      </c>
      <c r="K64" s="12">
        <v>165.83</v>
      </c>
    </row>
    <row r="65" spans="1:11" ht="15">
      <c r="A65" s="31">
        <v>59</v>
      </c>
      <c r="B65" s="10" t="s">
        <v>136</v>
      </c>
      <c r="C65" s="10" t="s">
        <v>28</v>
      </c>
      <c r="D65" s="11">
        <v>165</v>
      </c>
      <c r="E65" s="11">
        <v>186</v>
      </c>
      <c r="F65" s="11">
        <v>130</v>
      </c>
      <c r="G65" s="11">
        <v>170</v>
      </c>
      <c r="H65" s="11">
        <v>166</v>
      </c>
      <c r="I65" s="11">
        <v>176</v>
      </c>
      <c r="J65" s="11">
        <v>993</v>
      </c>
      <c r="K65" s="12">
        <v>165.5</v>
      </c>
    </row>
    <row r="66" spans="1:11" ht="15">
      <c r="A66" s="31">
        <v>60</v>
      </c>
      <c r="B66" s="10" t="s">
        <v>137</v>
      </c>
      <c r="C66" s="10" t="s">
        <v>36</v>
      </c>
      <c r="D66" s="11">
        <v>201</v>
      </c>
      <c r="E66" s="11">
        <v>168</v>
      </c>
      <c r="F66" s="11">
        <v>175</v>
      </c>
      <c r="G66" s="11">
        <v>153</v>
      </c>
      <c r="H66" s="11">
        <v>156</v>
      </c>
      <c r="I66" s="11">
        <v>139</v>
      </c>
      <c r="J66" s="11">
        <v>992</v>
      </c>
      <c r="K66" s="12">
        <v>165.33</v>
      </c>
    </row>
    <row r="67" spans="1:11" ht="15">
      <c r="A67" s="31">
        <v>61</v>
      </c>
      <c r="B67" s="10" t="s">
        <v>138</v>
      </c>
      <c r="C67" s="10" t="s">
        <v>25</v>
      </c>
      <c r="D67" s="11">
        <v>144</v>
      </c>
      <c r="E67" s="11">
        <v>144</v>
      </c>
      <c r="F67" s="11">
        <v>157</v>
      </c>
      <c r="G67" s="11">
        <v>198</v>
      </c>
      <c r="H67" s="11">
        <v>177</v>
      </c>
      <c r="I67" s="11">
        <v>169</v>
      </c>
      <c r="J67" s="11">
        <v>989</v>
      </c>
      <c r="K67" s="12">
        <v>164.83</v>
      </c>
    </row>
    <row r="68" spans="1:11" ht="15">
      <c r="A68" s="31">
        <v>62</v>
      </c>
      <c r="B68" s="10" t="s">
        <v>139</v>
      </c>
      <c r="C68" s="10" t="s">
        <v>28</v>
      </c>
      <c r="D68" s="11">
        <v>160</v>
      </c>
      <c r="E68" s="11">
        <v>157</v>
      </c>
      <c r="F68" s="11">
        <v>143</v>
      </c>
      <c r="G68" s="11">
        <v>164</v>
      </c>
      <c r="H68" s="11">
        <v>187</v>
      </c>
      <c r="I68" s="11">
        <v>169</v>
      </c>
      <c r="J68" s="11">
        <v>980</v>
      </c>
      <c r="K68" s="12">
        <v>163.33</v>
      </c>
    </row>
    <row r="69" spans="1:11" ht="15">
      <c r="A69" s="31">
        <v>63</v>
      </c>
      <c r="B69" s="10" t="s">
        <v>140</v>
      </c>
      <c r="C69" s="10" t="s">
        <v>13</v>
      </c>
      <c r="D69" s="11">
        <v>169</v>
      </c>
      <c r="E69" s="11">
        <v>192</v>
      </c>
      <c r="F69" s="11">
        <v>165</v>
      </c>
      <c r="G69" s="11">
        <v>165</v>
      </c>
      <c r="H69" s="11">
        <v>149</v>
      </c>
      <c r="I69" s="11">
        <v>138</v>
      </c>
      <c r="J69" s="11">
        <v>978</v>
      </c>
      <c r="K69" s="12">
        <v>163</v>
      </c>
    </row>
    <row r="70" spans="1:11" ht="15">
      <c r="A70" s="31">
        <v>64</v>
      </c>
      <c r="B70" s="10" t="s">
        <v>141</v>
      </c>
      <c r="C70" s="10" t="s">
        <v>15</v>
      </c>
      <c r="D70" s="11">
        <v>136</v>
      </c>
      <c r="E70" s="11">
        <v>177</v>
      </c>
      <c r="F70" s="11">
        <v>150</v>
      </c>
      <c r="G70" s="11">
        <v>192</v>
      </c>
      <c r="H70" s="11">
        <v>155</v>
      </c>
      <c r="I70" s="11">
        <v>166</v>
      </c>
      <c r="J70" s="11">
        <v>976</v>
      </c>
      <c r="K70" s="12">
        <v>162.67</v>
      </c>
    </row>
    <row r="71" spans="1:11" ht="15">
      <c r="A71" s="31">
        <v>65</v>
      </c>
      <c r="B71" s="10" t="s">
        <v>142</v>
      </c>
      <c r="C71" s="10" t="s">
        <v>13</v>
      </c>
      <c r="D71" s="11">
        <v>146</v>
      </c>
      <c r="E71" s="11">
        <v>169</v>
      </c>
      <c r="F71" s="11">
        <v>158</v>
      </c>
      <c r="G71" s="11">
        <v>162</v>
      </c>
      <c r="H71" s="11">
        <v>205</v>
      </c>
      <c r="I71" s="11">
        <v>133</v>
      </c>
      <c r="J71" s="11">
        <v>973</v>
      </c>
      <c r="K71" s="12">
        <v>162.17</v>
      </c>
    </row>
    <row r="72" spans="1:11" ht="15">
      <c r="A72" s="31">
        <v>66</v>
      </c>
      <c r="B72" s="10" t="s">
        <v>143</v>
      </c>
      <c r="C72" s="10" t="s">
        <v>21</v>
      </c>
      <c r="D72" s="11">
        <v>158</v>
      </c>
      <c r="E72" s="11">
        <v>171</v>
      </c>
      <c r="F72" s="11">
        <v>141</v>
      </c>
      <c r="G72" s="11">
        <v>169</v>
      </c>
      <c r="H72" s="11">
        <v>160</v>
      </c>
      <c r="I72" s="11">
        <v>159</v>
      </c>
      <c r="J72" s="11">
        <v>958</v>
      </c>
      <c r="K72" s="12">
        <v>159.67</v>
      </c>
    </row>
    <row r="73" spans="1:11" ht="15">
      <c r="A73" s="31">
        <v>67</v>
      </c>
      <c r="B73" s="10" t="s">
        <v>144</v>
      </c>
      <c r="C73" s="10" t="s">
        <v>13</v>
      </c>
      <c r="D73" s="11">
        <v>163</v>
      </c>
      <c r="E73" s="11">
        <v>174</v>
      </c>
      <c r="F73" s="11">
        <v>180</v>
      </c>
      <c r="G73" s="11">
        <v>144</v>
      </c>
      <c r="H73" s="11">
        <v>144</v>
      </c>
      <c r="I73" s="11">
        <v>147</v>
      </c>
      <c r="J73" s="11">
        <v>952</v>
      </c>
      <c r="K73" s="12">
        <v>158.67</v>
      </c>
    </row>
    <row r="74" spans="1:11" ht="15">
      <c r="A74" s="31">
        <v>68</v>
      </c>
      <c r="B74" s="10" t="s">
        <v>145</v>
      </c>
      <c r="C74" s="10" t="s">
        <v>146</v>
      </c>
      <c r="D74" s="11">
        <v>138</v>
      </c>
      <c r="E74" s="11">
        <v>144</v>
      </c>
      <c r="F74" s="11">
        <v>170</v>
      </c>
      <c r="G74" s="11">
        <v>135</v>
      </c>
      <c r="H74" s="11">
        <v>178</v>
      </c>
      <c r="I74" s="11">
        <v>157</v>
      </c>
      <c r="J74" s="11">
        <v>922</v>
      </c>
      <c r="K74" s="12">
        <v>153.67</v>
      </c>
    </row>
    <row r="75" spans="1:11" ht="15">
      <c r="A75" s="31">
        <v>69</v>
      </c>
      <c r="B75" s="10" t="s">
        <v>147</v>
      </c>
      <c r="C75" s="10" t="s">
        <v>18</v>
      </c>
      <c r="D75" s="11">
        <v>116</v>
      </c>
      <c r="E75" s="11">
        <v>175</v>
      </c>
      <c r="F75" s="11">
        <v>110</v>
      </c>
      <c r="G75" s="11">
        <v>171</v>
      </c>
      <c r="H75" s="11">
        <v>190</v>
      </c>
      <c r="I75" s="11">
        <v>153</v>
      </c>
      <c r="J75" s="11">
        <v>915</v>
      </c>
      <c r="K75" s="12">
        <v>152.5</v>
      </c>
    </row>
    <row r="76" spans="1:11" ht="15">
      <c r="A76" s="31">
        <v>70</v>
      </c>
      <c r="B76" s="10" t="s">
        <v>148</v>
      </c>
      <c r="C76" s="10" t="s">
        <v>13</v>
      </c>
      <c r="D76" s="11">
        <v>192</v>
      </c>
      <c r="E76" s="11">
        <v>146</v>
      </c>
      <c r="F76" s="11">
        <v>138</v>
      </c>
      <c r="G76" s="11">
        <v>141</v>
      </c>
      <c r="H76" s="11">
        <v>146</v>
      </c>
      <c r="I76" s="11">
        <v>145</v>
      </c>
      <c r="J76" s="11">
        <v>908</v>
      </c>
      <c r="K76" s="12">
        <v>151.33</v>
      </c>
    </row>
    <row r="77" spans="1:11" ht="15">
      <c r="A77" s="31">
        <v>71</v>
      </c>
      <c r="B77" s="10" t="s">
        <v>149</v>
      </c>
      <c r="C77" s="10" t="s">
        <v>36</v>
      </c>
      <c r="D77" s="11">
        <v>142</v>
      </c>
      <c r="E77" s="11">
        <v>148</v>
      </c>
      <c r="F77" s="11">
        <v>158</v>
      </c>
      <c r="G77" s="11">
        <v>147</v>
      </c>
      <c r="H77" s="11">
        <v>152</v>
      </c>
      <c r="I77" s="11">
        <v>154</v>
      </c>
      <c r="J77" s="11">
        <v>901</v>
      </c>
      <c r="K77" s="12">
        <v>150.17</v>
      </c>
    </row>
    <row r="78" spans="1:11" ht="15">
      <c r="A78" s="31">
        <v>72</v>
      </c>
      <c r="B78" s="10" t="s">
        <v>150</v>
      </c>
      <c r="C78" s="10" t="s">
        <v>21</v>
      </c>
      <c r="D78" s="11">
        <v>160</v>
      </c>
      <c r="E78" s="11">
        <v>171</v>
      </c>
      <c r="F78" s="11">
        <v>148</v>
      </c>
      <c r="G78" s="11">
        <v>115</v>
      </c>
      <c r="H78" s="11">
        <v>153</v>
      </c>
      <c r="I78" s="11">
        <v>152</v>
      </c>
      <c r="J78" s="11">
        <v>899</v>
      </c>
      <c r="K78" s="12">
        <v>149.83</v>
      </c>
    </row>
    <row r="79" spans="1:11" ht="15">
      <c r="A79" s="31">
        <v>73</v>
      </c>
      <c r="B79" s="10" t="s">
        <v>151</v>
      </c>
      <c r="C79" s="10" t="s">
        <v>21</v>
      </c>
      <c r="D79" s="11">
        <v>178</v>
      </c>
      <c r="E79" s="11">
        <v>170</v>
      </c>
      <c r="F79" s="11">
        <v>129</v>
      </c>
      <c r="G79" s="11">
        <v>131</v>
      </c>
      <c r="H79" s="11">
        <v>139</v>
      </c>
      <c r="I79" s="11">
        <v>148</v>
      </c>
      <c r="J79" s="11">
        <v>895</v>
      </c>
      <c r="K79" s="12">
        <v>149.17</v>
      </c>
    </row>
  </sheetData>
  <sheetProtection/>
  <mergeCells count="3">
    <mergeCell ref="A1:K1"/>
    <mergeCell ref="A3:K3"/>
    <mergeCell ref="B2:K2"/>
  </mergeCells>
  <printOptions/>
  <pageMargins left="1.32" right="0.75" top="0.31" bottom="0.2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A31">
      <selection activeCell="F9" sqref="F9"/>
    </sheetView>
  </sheetViews>
  <sheetFormatPr defaultColWidth="11.421875" defaultRowHeight="12.75"/>
  <cols>
    <col min="1" max="1" width="5.28125" style="51" customWidth="1"/>
    <col min="2" max="2" width="43.28125" style="1" bestFit="1" customWidth="1"/>
    <col min="3" max="8" width="4.00390625" style="1" bestFit="1" customWidth="1"/>
    <col min="9" max="9" width="5.57421875" style="40" bestFit="1" customWidth="1"/>
    <col min="10" max="10" width="9.8515625" style="44" bestFit="1" customWidth="1"/>
    <col min="11" max="11" width="9.8515625" style="1" bestFit="1" customWidth="1"/>
    <col min="12" max="16384" width="11.421875" style="1" customWidth="1"/>
  </cols>
  <sheetData>
    <row r="1" spans="1:10" s="6" customFormat="1" ht="2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6" customFormat="1" ht="20.25">
      <c r="A2" s="51"/>
      <c r="B2" s="84" t="s">
        <v>170</v>
      </c>
      <c r="C2" s="84"/>
      <c r="D2" s="84"/>
      <c r="E2" s="84"/>
      <c r="F2" s="84"/>
      <c r="G2" s="84"/>
      <c r="H2" s="84"/>
      <c r="I2" s="84"/>
      <c r="J2" s="84"/>
    </row>
    <row r="3" spans="1:10" s="6" customFormat="1" ht="20.25">
      <c r="A3" s="84" t="s">
        <v>161</v>
      </c>
      <c r="B3" s="85"/>
      <c r="C3" s="85"/>
      <c r="D3" s="85"/>
      <c r="E3" s="85"/>
      <c r="F3" s="85"/>
      <c r="G3" s="85"/>
      <c r="H3" s="85"/>
      <c r="I3" s="85"/>
      <c r="J3" s="85"/>
    </row>
    <row r="5" spans="1:10" ht="15.75">
      <c r="A5" s="52"/>
      <c r="B5" s="50" t="s">
        <v>2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41" t="s">
        <v>10</v>
      </c>
      <c r="J5" s="45" t="s">
        <v>11</v>
      </c>
    </row>
    <row r="6" spans="1:10" ht="15.75">
      <c r="A6" s="52"/>
      <c r="B6" s="3"/>
      <c r="C6" s="4"/>
      <c r="D6" s="4"/>
      <c r="E6" s="4"/>
      <c r="F6" s="4"/>
      <c r="G6" s="4"/>
      <c r="H6" s="4"/>
      <c r="I6" s="42"/>
      <c r="J6" s="46"/>
    </row>
    <row r="7" spans="1:10" ht="15.75">
      <c r="A7" s="53"/>
      <c r="B7" s="10" t="s">
        <v>23</v>
      </c>
      <c r="C7" s="11">
        <v>164</v>
      </c>
      <c r="D7" s="11">
        <v>159</v>
      </c>
      <c r="E7" s="11">
        <v>155</v>
      </c>
      <c r="F7" s="11">
        <v>117</v>
      </c>
      <c r="G7" s="11">
        <v>184</v>
      </c>
      <c r="H7" s="11">
        <v>233</v>
      </c>
      <c r="I7" s="38">
        <v>1012</v>
      </c>
      <c r="J7" s="39">
        <v>168.67</v>
      </c>
    </row>
    <row r="8" spans="1:10" ht="15.75">
      <c r="A8" s="53"/>
      <c r="B8" s="10" t="s">
        <v>16</v>
      </c>
      <c r="C8" s="11">
        <v>162</v>
      </c>
      <c r="D8" s="11">
        <v>201</v>
      </c>
      <c r="E8" s="11">
        <v>210</v>
      </c>
      <c r="F8" s="11">
        <v>234</v>
      </c>
      <c r="G8" s="11">
        <v>205</v>
      </c>
      <c r="H8" s="11">
        <v>203</v>
      </c>
      <c r="I8" s="38">
        <v>1215</v>
      </c>
      <c r="J8" s="39">
        <v>202.5</v>
      </c>
    </row>
    <row r="9" spans="1:10" s="40" customFormat="1" ht="15.75">
      <c r="A9" s="53">
        <v>1</v>
      </c>
      <c r="B9" s="23" t="s">
        <v>162</v>
      </c>
      <c r="C9" s="24">
        <v>326</v>
      </c>
      <c r="D9" s="24">
        <v>360</v>
      </c>
      <c r="E9" s="24">
        <v>365</v>
      </c>
      <c r="F9" s="24">
        <v>351</v>
      </c>
      <c r="G9" s="24">
        <v>389</v>
      </c>
      <c r="H9" s="24">
        <v>436</v>
      </c>
      <c r="I9" s="24">
        <v>2227</v>
      </c>
      <c r="J9" s="25">
        <v>185.58</v>
      </c>
    </row>
    <row r="10" spans="1:9" ht="12.75">
      <c r="A10" s="81"/>
      <c r="B10" s="81"/>
      <c r="C10" s="81"/>
      <c r="D10" s="81"/>
      <c r="E10" s="81"/>
      <c r="F10" s="81"/>
      <c r="G10" s="81"/>
      <c r="H10" s="81"/>
      <c r="I10" s="81"/>
    </row>
    <row r="11" spans="1:10" ht="15.75">
      <c r="A11" s="53"/>
      <c r="B11" s="10" t="s">
        <v>22</v>
      </c>
      <c r="C11" s="11">
        <v>179</v>
      </c>
      <c r="D11" s="11">
        <v>172</v>
      </c>
      <c r="E11" s="11">
        <v>157</v>
      </c>
      <c r="F11" s="11">
        <v>170</v>
      </c>
      <c r="G11" s="11">
        <v>201</v>
      </c>
      <c r="H11" s="11">
        <v>185</v>
      </c>
      <c r="I11" s="38">
        <v>1064</v>
      </c>
      <c r="J11" s="39">
        <v>177.33</v>
      </c>
    </row>
    <row r="12" spans="1:10" ht="15.75">
      <c r="A12" s="53"/>
      <c r="B12" s="10" t="s">
        <v>52</v>
      </c>
      <c r="C12" s="11">
        <v>178</v>
      </c>
      <c r="D12" s="11">
        <v>234</v>
      </c>
      <c r="E12" s="11">
        <v>180</v>
      </c>
      <c r="F12" s="11">
        <v>169</v>
      </c>
      <c r="G12" s="11">
        <v>172</v>
      </c>
      <c r="H12" s="11">
        <v>225</v>
      </c>
      <c r="I12" s="38">
        <v>1158</v>
      </c>
      <c r="J12" s="39">
        <v>193</v>
      </c>
    </row>
    <row r="13" spans="1:10" ht="15.75">
      <c r="A13" s="53">
        <v>2</v>
      </c>
      <c r="B13" s="13" t="s">
        <v>163</v>
      </c>
      <c r="C13" s="14">
        <v>357</v>
      </c>
      <c r="D13" s="14">
        <v>406</v>
      </c>
      <c r="E13" s="14">
        <v>337</v>
      </c>
      <c r="F13" s="14">
        <v>339</v>
      </c>
      <c r="G13" s="14">
        <v>373</v>
      </c>
      <c r="H13" s="14">
        <v>410</v>
      </c>
      <c r="I13" s="14">
        <v>2222</v>
      </c>
      <c r="J13" s="15">
        <v>185.17</v>
      </c>
    </row>
    <row r="14" spans="1:9" ht="12.75">
      <c r="A14" s="81"/>
      <c r="B14" s="81"/>
      <c r="C14" s="82"/>
      <c r="D14" s="82"/>
      <c r="E14" s="82"/>
      <c r="F14" s="82"/>
      <c r="G14" s="82"/>
      <c r="H14" s="82"/>
      <c r="I14" s="82"/>
    </row>
    <row r="15" spans="1:10" ht="15.75">
      <c r="A15" s="53"/>
      <c r="B15" s="10" t="s">
        <v>14</v>
      </c>
      <c r="C15" s="11">
        <v>201</v>
      </c>
      <c r="D15" s="11">
        <v>245</v>
      </c>
      <c r="E15" s="11">
        <v>171</v>
      </c>
      <c r="F15" s="11">
        <v>172</v>
      </c>
      <c r="G15" s="11">
        <v>152</v>
      </c>
      <c r="H15" s="11">
        <v>177</v>
      </c>
      <c r="I15" s="38">
        <v>1118</v>
      </c>
      <c r="J15" s="39">
        <v>186.33</v>
      </c>
    </row>
    <row r="16" spans="1:10" ht="15.75">
      <c r="A16" s="53"/>
      <c r="B16" s="10" t="s">
        <v>26</v>
      </c>
      <c r="C16" s="11">
        <v>172</v>
      </c>
      <c r="D16" s="11">
        <v>208</v>
      </c>
      <c r="E16" s="11">
        <v>174</v>
      </c>
      <c r="F16" s="11">
        <v>190</v>
      </c>
      <c r="G16" s="11">
        <v>152</v>
      </c>
      <c r="H16" s="11">
        <v>180</v>
      </c>
      <c r="I16" s="38">
        <v>1076</v>
      </c>
      <c r="J16" s="39">
        <v>179.33</v>
      </c>
    </row>
    <row r="17" spans="1:10" ht="15.75">
      <c r="A17" s="53">
        <v>3</v>
      </c>
      <c r="B17" s="16" t="s">
        <v>162</v>
      </c>
      <c r="C17" s="17">
        <v>373</v>
      </c>
      <c r="D17" s="17">
        <v>453</v>
      </c>
      <c r="E17" s="17">
        <v>345</v>
      </c>
      <c r="F17" s="17">
        <v>362</v>
      </c>
      <c r="G17" s="17">
        <v>304</v>
      </c>
      <c r="H17" s="17">
        <v>357</v>
      </c>
      <c r="I17" s="17">
        <v>2194</v>
      </c>
      <c r="J17" s="18">
        <v>182.83</v>
      </c>
    </row>
    <row r="18" spans="1:9" ht="12.75">
      <c r="A18" s="81"/>
      <c r="B18" s="81"/>
      <c r="C18" s="82"/>
      <c r="D18" s="82"/>
      <c r="E18" s="82"/>
      <c r="F18" s="82"/>
      <c r="G18" s="82"/>
      <c r="H18" s="82"/>
      <c r="I18" s="82"/>
    </row>
    <row r="19" spans="1:10" ht="15.75">
      <c r="A19" s="53"/>
      <c r="B19" s="10" t="s">
        <v>30</v>
      </c>
      <c r="C19" s="11">
        <v>135</v>
      </c>
      <c r="D19" s="11">
        <v>136</v>
      </c>
      <c r="E19" s="11">
        <v>159</v>
      </c>
      <c r="F19" s="11">
        <v>201</v>
      </c>
      <c r="G19" s="11">
        <v>189</v>
      </c>
      <c r="H19" s="11">
        <v>192</v>
      </c>
      <c r="I19" s="38">
        <v>1012</v>
      </c>
      <c r="J19" s="39">
        <v>168.67</v>
      </c>
    </row>
    <row r="20" spans="1:10" ht="15.75">
      <c r="A20" s="53"/>
      <c r="B20" s="10" t="s">
        <v>12</v>
      </c>
      <c r="C20" s="11">
        <v>202</v>
      </c>
      <c r="D20" s="11">
        <v>208</v>
      </c>
      <c r="E20" s="11">
        <v>212</v>
      </c>
      <c r="F20" s="11">
        <v>169</v>
      </c>
      <c r="G20" s="11">
        <v>212</v>
      </c>
      <c r="H20" s="11">
        <v>170</v>
      </c>
      <c r="I20" s="38">
        <v>1173</v>
      </c>
      <c r="J20" s="39">
        <v>195.5</v>
      </c>
    </row>
    <row r="21" spans="1:10" ht="15.75">
      <c r="A21" s="53">
        <v>4</v>
      </c>
      <c r="B21" s="47" t="s">
        <v>164</v>
      </c>
      <c r="C21" s="48">
        <v>337</v>
      </c>
      <c r="D21" s="48">
        <v>344</v>
      </c>
      <c r="E21" s="48">
        <v>371</v>
      </c>
      <c r="F21" s="48">
        <v>370</v>
      </c>
      <c r="G21" s="48">
        <v>401</v>
      </c>
      <c r="H21" s="48">
        <v>362</v>
      </c>
      <c r="I21" s="48">
        <v>2185</v>
      </c>
      <c r="J21" s="49">
        <v>182.08</v>
      </c>
    </row>
    <row r="22" spans="1:9" ht="12.75">
      <c r="A22" s="81"/>
      <c r="B22" s="81"/>
      <c r="C22" s="82"/>
      <c r="D22" s="82"/>
      <c r="E22" s="82"/>
      <c r="F22" s="82"/>
      <c r="G22" s="82"/>
      <c r="H22" s="82"/>
      <c r="I22" s="82"/>
    </row>
    <row r="23" spans="1:10" ht="15.75">
      <c r="A23" s="53"/>
      <c r="B23" s="10" t="s">
        <v>29</v>
      </c>
      <c r="C23" s="11">
        <v>155</v>
      </c>
      <c r="D23" s="11">
        <v>160</v>
      </c>
      <c r="E23" s="11">
        <v>174</v>
      </c>
      <c r="F23" s="11">
        <v>152</v>
      </c>
      <c r="G23" s="11">
        <v>171</v>
      </c>
      <c r="H23" s="11">
        <v>166</v>
      </c>
      <c r="I23" s="38">
        <v>978</v>
      </c>
      <c r="J23" s="39">
        <v>163</v>
      </c>
    </row>
    <row r="24" spans="1:10" ht="15.75">
      <c r="A24" s="53"/>
      <c r="B24" s="10" t="s">
        <v>24</v>
      </c>
      <c r="C24" s="11">
        <v>194</v>
      </c>
      <c r="D24" s="11">
        <v>225</v>
      </c>
      <c r="E24" s="11">
        <v>158</v>
      </c>
      <c r="F24" s="11">
        <v>193</v>
      </c>
      <c r="G24" s="11">
        <v>209</v>
      </c>
      <c r="H24" s="11">
        <v>225</v>
      </c>
      <c r="I24" s="38">
        <v>1204</v>
      </c>
      <c r="J24" s="39">
        <v>200.67</v>
      </c>
    </row>
    <row r="25" spans="1:10" ht="15.75">
      <c r="A25" s="53">
        <v>5</v>
      </c>
      <c r="B25" s="47" t="s">
        <v>165</v>
      </c>
      <c r="C25" s="48">
        <v>349</v>
      </c>
      <c r="D25" s="48">
        <v>385</v>
      </c>
      <c r="E25" s="48">
        <v>332</v>
      </c>
      <c r="F25" s="48">
        <v>345</v>
      </c>
      <c r="G25" s="48">
        <v>380</v>
      </c>
      <c r="H25" s="48">
        <v>391</v>
      </c>
      <c r="I25" s="48">
        <v>2182</v>
      </c>
      <c r="J25" s="49">
        <v>181.83</v>
      </c>
    </row>
    <row r="26" spans="1:9" ht="12.75">
      <c r="A26" s="81"/>
      <c r="B26" s="81"/>
      <c r="C26" s="82"/>
      <c r="D26" s="82"/>
      <c r="E26" s="82"/>
      <c r="F26" s="82"/>
      <c r="G26" s="82"/>
      <c r="H26" s="82"/>
      <c r="I26" s="82"/>
    </row>
    <row r="27" spans="1:10" ht="15.75">
      <c r="A27" s="53"/>
      <c r="B27" s="10" t="s">
        <v>27</v>
      </c>
      <c r="C27" s="11">
        <v>193</v>
      </c>
      <c r="D27" s="11">
        <v>195</v>
      </c>
      <c r="E27" s="11">
        <v>174</v>
      </c>
      <c r="F27" s="11">
        <v>185</v>
      </c>
      <c r="G27" s="11">
        <v>135</v>
      </c>
      <c r="H27" s="11">
        <v>163</v>
      </c>
      <c r="I27" s="38">
        <v>1045</v>
      </c>
      <c r="J27" s="39">
        <v>174.17</v>
      </c>
    </row>
    <row r="28" spans="1:10" ht="15.75">
      <c r="A28" s="53"/>
      <c r="B28" s="10" t="s">
        <v>54</v>
      </c>
      <c r="C28" s="11">
        <v>171</v>
      </c>
      <c r="D28" s="11">
        <v>158</v>
      </c>
      <c r="E28" s="11">
        <v>234</v>
      </c>
      <c r="F28" s="11">
        <v>215</v>
      </c>
      <c r="G28" s="11">
        <v>170</v>
      </c>
      <c r="H28" s="11">
        <v>181</v>
      </c>
      <c r="I28" s="38">
        <v>1129</v>
      </c>
      <c r="J28" s="39">
        <v>188.17</v>
      </c>
    </row>
    <row r="29" spans="1:10" ht="15.75">
      <c r="A29" s="53">
        <v>6</v>
      </c>
      <c r="B29" s="47" t="s">
        <v>166</v>
      </c>
      <c r="C29" s="48">
        <v>364</v>
      </c>
      <c r="D29" s="48">
        <v>353</v>
      </c>
      <c r="E29" s="48">
        <v>408</v>
      </c>
      <c r="F29" s="48">
        <v>400</v>
      </c>
      <c r="G29" s="48">
        <v>305</v>
      </c>
      <c r="H29" s="48">
        <v>344</v>
      </c>
      <c r="I29" s="48">
        <v>2174</v>
      </c>
      <c r="J29" s="49">
        <v>181.17</v>
      </c>
    </row>
    <row r="30" spans="1:9" ht="12.75">
      <c r="A30" s="81"/>
      <c r="B30" s="81"/>
      <c r="C30" s="82"/>
      <c r="D30" s="82"/>
      <c r="E30" s="82"/>
      <c r="F30" s="82"/>
      <c r="G30" s="82"/>
      <c r="H30" s="82"/>
      <c r="I30" s="82"/>
    </row>
    <row r="31" spans="1:10" ht="15.75">
      <c r="A31" s="53"/>
      <c r="B31" s="10" t="s">
        <v>19</v>
      </c>
      <c r="C31" s="11">
        <v>200</v>
      </c>
      <c r="D31" s="11">
        <v>169</v>
      </c>
      <c r="E31" s="11">
        <v>149</v>
      </c>
      <c r="F31" s="11">
        <v>204</v>
      </c>
      <c r="G31" s="11">
        <v>215</v>
      </c>
      <c r="H31" s="11">
        <v>196</v>
      </c>
      <c r="I31" s="38">
        <v>1133</v>
      </c>
      <c r="J31" s="39">
        <v>188.83</v>
      </c>
    </row>
    <row r="32" spans="1:10" ht="15.75">
      <c r="A32" s="53"/>
      <c r="B32" s="10" t="s">
        <v>56</v>
      </c>
      <c r="C32" s="11">
        <v>156</v>
      </c>
      <c r="D32" s="11">
        <v>200</v>
      </c>
      <c r="E32" s="11">
        <v>166</v>
      </c>
      <c r="F32" s="11">
        <v>153</v>
      </c>
      <c r="G32" s="11">
        <v>193</v>
      </c>
      <c r="H32" s="11">
        <v>139</v>
      </c>
      <c r="I32" s="38">
        <v>1007</v>
      </c>
      <c r="J32" s="39">
        <v>167.83</v>
      </c>
    </row>
    <row r="33" spans="1:10" ht="15.75">
      <c r="A33" s="53">
        <v>7</v>
      </c>
      <c r="B33" s="47" t="s">
        <v>167</v>
      </c>
      <c r="C33" s="48">
        <v>356</v>
      </c>
      <c r="D33" s="48">
        <v>369</v>
      </c>
      <c r="E33" s="48">
        <v>315</v>
      </c>
      <c r="F33" s="48">
        <v>357</v>
      </c>
      <c r="G33" s="48">
        <v>408</v>
      </c>
      <c r="H33" s="48">
        <v>335</v>
      </c>
      <c r="I33" s="48">
        <v>2140</v>
      </c>
      <c r="J33" s="49">
        <v>178.33</v>
      </c>
    </row>
    <row r="34" spans="1:9" ht="12.75">
      <c r="A34" s="81"/>
      <c r="B34" s="81"/>
      <c r="C34" s="82"/>
      <c r="D34" s="82"/>
      <c r="E34" s="82"/>
      <c r="F34" s="82"/>
      <c r="G34" s="82"/>
      <c r="H34" s="82"/>
      <c r="I34" s="82"/>
    </row>
    <row r="35" spans="1:10" ht="15.75">
      <c r="A35" s="53"/>
      <c r="B35" s="10" t="s">
        <v>32</v>
      </c>
      <c r="C35" s="11">
        <v>165</v>
      </c>
      <c r="D35" s="11">
        <v>169</v>
      </c>
      <c r="E35" s="11">
        <v>190</v>
      </c>
      <c r="F35" s="11">
        <v>171</v>
      </c>
      <c r="G35" s="11">
        <v>246</v>
      </c>
      <c r="H35" s="11">
        <v>185</v>
      </c>
      <c r="I35" s="38">
        <v>1126</v>
      </c>
      <c r="J35" s="39">
        <v>187.67</v>
      </c>
    </row>
    <row r="36" spans="1:10" ht="15.75">
      <c r="A36" s="53"/>
      <c r="B36" s="10" t="s">
        <v>20</v>
      </c>
      <c r="C36" s="11">
        <v>178</v>
      </c>
      <c r="D36" s="11">
        <v>162</v>
      </c>
      <c r="E36" s="11">
        <v>170</v>
      </c>
      <c r="F36" s="11">
        <v>148</v>
      </c>
      <c r="G36" s="11">
        <v>150</v>
      </c>
      <c r="H36" s="11">
        <v>167</v>
      </c>
      <c r="I36" s="38">
        <v>975</v>
      </c>
      <c r="J36" s="39">
        <v>162.5</v>
      </c>
    </row>
    <row r="37" spans="1:10" ht="15.75">
      <c r="A37" s="53">
        <v>8</v>
      </c>
      <c r="B37" s="47" t="s">
        <v>163</v>
      </c>
      <c r="C37" s="48">
        <v>343</v>
      </c>
      <c r="D37" s="48">
        <v>331</v>
      </c>
      <c r="E37" s="48">
        <v>360</v>
      </c>
      <c r="F37" s="48">
        <v>319</v>
      </c>
      <c r="G37" s="48">
        <v>396</v>
      </c>
      <c r="H37" s="48">
        <v>352</v>
      </c>
      <c r="I37" s="48">
        <v>2101</v>
      </c>
      <c r="J37" s="49">
        <v>175.08</v>
      </c>
    </row>
    <row r="38" spans="1:9" ht="12.75">
      <c r="A38" s="81"/>
      <c r="B38" s="81"/>
      <c r="C38" s="82"/>
      <c r="D38" s="82"/>
      <c r="E38" s="82"/>
      <c r="F38" s="82"/>
      <c r="G38" s="82"/>
      <c r="H38" s="82"/>
      <c r="I38" s="82"/>
    </row>
    <row r="39" spans="1:10" ht="15.75">
      <c r="A39" s="53"/>
      <c r="B39" s="10" t="s">
        <v>39</v>
      </c>
      <c r="C39" s="11">
        <v>163</v>
      </c>
      <c r="D39" s="11">
        <v>171</v>
      </c>
      <c r="E39" s="11">
        <v>199</v>
      </c>
      <c r="F39" s="11">
        <v>134</v>
      </c>
      <c r="G39" s="11">
        <v>155</v>
      </c>
      <c r="H39" s="11">
        <v>183</v>
      </c>
      <c r="I39" s="38">
        <v>1005</v>
      </c>
      <c r="J39" s="39">
        <v>167.5</v>
      </c>
    </row>
    <row r="40" spans="1:10" ht="15.75">
      <c r="A40" s="53"/>
      <c r="B40" s="10" t="s">
        <v>43</v>
      </c>
      <c r="C40" s="11">
        <v>185</v>
      </c>
      <c r="D40" s="11">
        <v>199</v>
      </c>
      <c r="E40" s="11">
        <v>194</v>
      </c>
      <c r="F40" s="11">
        <v>166</v>
      </c>
      <c r="G40" s="11">
        <v>183</v>
      </c>
      <c r="H40" s="11">
        <v>168</v>
      </c>
      <c r="I40" s="38">
        <v>1095</v>
      </c>
      <c r="J40" s="39">
        <v>182.5</v>
      </c>
    </row>
    <row r="41" spans="1:10" ht="15.75">
      <c r="A41" s="53">
        <v>9</v>
      </c>
      <c r="B41" s="47" t="s">
        <v>168</v>
      </c>
      <c r="C41" s="48">
        <v>348</v>
      </c>
      <c r="D41" s="48">
        <v>370</v>
      </c>
      <c r="E41" s="48">
        <v>393</v>
      </c>
      <c r="F41" s="48">
        <v>300</v>
      </c>
      <c r="G41" s="48">
        <v>338</v>
      </c>
      <c r="H41" s="48">
        <v>351</v>
      </c>
      <c r="I41" s="48">
        <v>2100</v>
      </c>
      <c r="J41" s="49">
        <v>175</v>
      </c>
    </row>
    <row r="42" spans="1:9" ht="12.75">
      <c r="A42" s="81"/>
      <c r="B42" s="81"/>
      <c r="C42" s="82"/>
      <c r="D42" s="82"/>
      <c r="E42" s="82"/>
      <c r="F42" s="82"/>
      <c r="G42" s="82"/>
      <c r="H42" s="82"/>
      <c r="I42" s="82"/>
    </row>
    <row r="43" spans="1:10" ht="15.75">
      <c r="A43" s="53"/>
      <c r="B43" s="10" t="s">
        <v>63</v>
      </c>
      <c r="C43" s="11">
        <v>180</v>
      </c>
      <c r="D43" s="11">
        <v>156</v>
      </c>
      <c r="E43" s="11">
        <v>137</v>
      </c>
      <c r="F43" s="11">
        <v>148</v>
      </c>
      <c r="G43" s="11">
        <v>178</v>
      </c>
      <c r="H43" s="11">
        <v>175</v>
      </c>
      <c r="I43" s="38">
        <v>974</v>
      </c>
      <c r="J43" s="39">
        <v>162.33</v>
      </c>
    </row>
    <row r="44" spans="1:10" ht="15.75">
      <c r="A44" s="53"/>
      <c r="B44" s="10" t="s">
        <v>47</v>
      </c>
      <c r="C44" s="11">
        <v>214</v>
      </c>
      <c r="D44" s="11">
        <v>167</v>
      </c>
      <c r="E44" s="11">
        <v>180</v>
      </c>
      <c r="F44" s="11">
        <v>179</v>
      </c>
      <c r="G44" s="11">
        <v>186</v>
      </c>
      <c r="H44" s="11">
        <v>173</v>
      </c>
      <c r="I44" s="38">
        <v>1099</v>
      </c>
      <c r="J44" s="39">
        <v>183.17</v>
      </c>
    </row>
    <row r="45" spans="1:10" ht="15.75">
      <c r="A45" s="53">
        <v>10</v>
      </c>
      <c r="B45" s="47" t="s">
        <v>167</v>
      </c>
      <c r="C45" s="48">
        <v>394</v>
      </c>
      <c r="D45" s="48">
        <v>323</v>
      </c>
      <c r="E45" s="48">
        <v>317</v>
      </c>
      <c r="F45" s="48">
        <v>327</v>
      </c>
      <c r="G45" s="48">
        <v>364</v>
      </c>
      <c r="H45" s="48">
        <v>348</v>
      </c>
      <c r="I45" s="48">
        <v>2073</v>
      </c>
      <c r="J45" s="49">
        <v>172.75</v>
      </c>
    </row>
    <row r="46" spans="1:9" ht="12.75">
      <c r="A46" s="81"/>
      <c r="B46" s="81"/>
      <c r="C46" s="82"/>
      <c r="D46" s="82"/>
      <c r="E46" s="82"/>
      <c r="F46" s="82"/>
      <c r="G46" s="82"/>
      <c r="H46" s="82"/>
      <c r="I46" s="82"/>
    </row>
    <row r="47" spans="1:10" ht="15.75">
      <c r="A47" s="53"/>
      <c r="B47" s="10" t="s">
        <v>44</v>
      </c>
      <c r="C47" s="11">
        <v>127</v>
      </c>
      <c r="D47" s="11">
        <v>174</v>
      </c>
      <c r="E47" s="11">
        <v>194</v>
      </c>
      <c r="F47" s="11">
        <v>161</v>
      </c>
      <c r="G47" s="11">
        <v>177</v>
      </c>
      <c r="H47" s="11">
        <v>169</v>
      </c>
      <c r="I47" s="38">
        <v>1002</v>
      </c>
      <c r="J47" s="39">
        <v>167</v>
      </c>
    </row>
    <row r="48" spans="1:10" ht="15.75">
      <c r="A48" s="53"/>
      <c r="B48" s="10" t="s">
        <v>49</v>
      </c>
      <c r="C48" s="11">
        <v>157</v>
      </c>
      <c r="D48" s="11">
        <v>196</v>
      </c>
      <c r="E48" s="11">
        <v>154</v>
      </c>
      <c r="F48" s="11">
        <v>181</v>
      </c>
      <c r="G48" s="11">
        <v>178</v>
      </c>
      <c r="H48" s="11">
        <v>202</v>
      </c>
      <c r="I48" s="38">
        <v>1068</v>
      </c>
      <c r="J48" s="39">
        <v>178</v>
      </c>
    </row>
    <row r="49" spans="1:10" ht="15.75">
      <c r="A49" s="53">
        <v>11</v>
      </c>
      <c r="B49" s="47" t="s">
        <v>167</v>
      </c>
      <c r="C49" s="48">
        <v>284</v>
      </c>
      <c r="D49" s="48">
        <v>370</v>
      </c>
      <c r="E49" s="48">
        <v>348</v>
      </c>
      <c r="F49" s="48">
        <v>342</v>
      </c>
      <c r="G49" s="48">
        <v>355</v>
      </c>
      <c r="H49" s="48">
        <v>371</v>
      </c>
      <c r="I49" s="48">
        <v>2070</v>
      </c>
      <c r="J49" s="49">
        <v>172.5</v>
      </c>
    </row>
    <row r="50" spans="1:9" ht="12.75">
      <c r="A50" s="81"/>
      <c r="B50" s="81"/>
      <c r="C50" s="82"/>
      <c r="D50" s="82"/>
      <c r="E50" s="82"/>
      <c r="F50" s="82"/>
      <c r="G50" s="82"/>
      <c r="H50" s="82"/>
      <c r="I50" s="82"/>
    </row>
    <row r="51" spans="1:10" ht="15.75">
      <c r="A51" s="53"/>
      <c r="B51" s="10" t="s">
        <v>69</v>
      </c>
      <c r="C51" s="11">
        <v>200</v>
      </c>
      <c r="D51" s="11">
        <v>161</v>
      </c>
      <c r="E51" s="11">
        <v>159</v>
      </c>
      <c r="F51" s="11">
        <v>144</v>
      </c>
      <c r="G51" s="11">
        <v>144</v>
      </c>
      <c r="H51" s="11">
        <v>146</v>
      </c>
      <c r="I51" s="38">
        <v>954</v>
      </c>
      <c r="J51" s="39">
        <v>159</v>
      </c>
    </row>
    <row r="52" spans="1:10" ht="15.75">
      <c r="A52" s="53"/>
      <c r="B52" s="10" t="s">
        <v>31</v>
      </c>
      <c r="C52" s="11">
        <v>201</v>
      </c>
      <c r="D52" s="11">
        <v>162</v>
      </c>
      <c r="E52" s="11">
        <v>172</v>
      </c>
      <c r="F52" s="11">
        <v>204</v>
      </c>
      <c r="G52" s="11">
        <v>176</v>
      </c>
      <c r="H52" s="11">
        <v>146</v>
      </c>
      <c r="I52" s="38">
        <v>1061</v>
      </c>
      <c r="J52" s="39">
        <v>176.83</v>
      </c>
    </row>
    <row r="53" spans="1:10" ht="15.75">
      <c r="A53" s="53">
        <v>12</v>
      </c>
      <c r="B53" s="47" t="s">
        <v>165</v>
      </c>
      <c r="C53" s="48">
        <v>401</v>
      </c>
      <c r="D53" s="48">
        <v>323</v>
      </c>
      <c r="E53" s="48">
        <v>331</v>
      </c>
      <c r="F53" s="48">
        <v>348</v>
      </c>
      <c r="G53" s="48">
        <v>320</v>
      </c>
      <c r="H53" s="48">
        <v>292</v>
      </c>
      <c r="I53" s="48">
        <v>2015</v>
      </c>
      <c r="J53" s="49">
        <v>167.92</v>
      </c>
    </row>
    <row r="54" spans="1:9" ht="12.75">
      <c r="A54" s="81"/>
      <c r="B54" s="81"/>
      <c r="C54" s="82"/>
      <c r="D54" s="82"/>
      <c r="E54" s="82"/>
      <c r="F54" s="82"/>
      <c r="G54" s="82"/>
      <c r="H54" s="82"/>
      <c r="I54" s="82"/>
    </row>
    <row r="55" spans="1:10" ht="15.75">
      <c r="A55" s="53"/>
      <c r="B55" s="10" t="s">
        <v>57</v>
      </c>
      <c r="C55" s="11">
        <v>148</v>
      </c>
      <c r="D55" s="11">
        <v>214</v>
      </c>
      <c r="E55" s="11">
        <v>171</v>
      </c>
      <c r="F55" s="11">
        <v>147</v>
      </c>
      <c r="G55" s="11">
        <v>181</v>
      </c>
      <c r="H55" s="11">
        <v>142</v>
      </c>
      <c r="I55" s="38">
        <v>1003</v>
      </c>
      <c r="J55" s="39">
        <v>167.17</v>
      </c>
    </row>
    <row r="56" spans="1:10" ht="15.75">
      <c r="A56" s="53"/>
      <c r="B56" s="10" t="s">
        <v>46</v>
      </c>
      <c r="C56" s="11">
        <v>167</v>
      </c>
      <c r="D56" s="11">
        <v>146</v>
      </c>
      <c r="E56" s="11">
        <v>132</v>
      </c>
      <c r="F56" s="11">
        <v>188</v>
      </c>
      <c r="G56" s="11">
        <v>188</v>
      </c>
      <c r="H56" s="11">
        <v>178</v>
      </c>
      <c r="I56" s="38">
        <v>999</v>
      </c>
      <c r="J56" s="39">
        <v>166.5</v>
      </c>
    </row>
    <row r="57" spans="1:10" ht="15.75">
      <c r="A57" s="53">
        <v>13</v>
      </c>
      <c r="B57" s="47" t="s">
        <v>164</v>
      </c>
      <c r="C57" s="48">
        <v>315</v>
      </c>
      <c r="D57" s="48">
        <v>360</v>
      </c>
      <c r="E57" s="48">
        <v>303</v>
      </c>
      <c r="F57" s="48">
        <v>335</v>
      </c>
      <c r="G57" s="48">
        <v>369</v>
      </c>
      <c r="H57" s="48">
        <v>320</v>
      </c>
      <c r="I57" s="48">
        <v>2002</v>
      </c>
      <c r="J57" s="49">
        <v>166.83</v>
      </c>
    </row>
    <row r="58" spans="1:9" ht="12.75">
      <c r="A58" s="81"/>
      <c r="B58" s="81"/>
      <c r="C58" s="82"/>
      <c r="D58" s="82"/>
      <c r="E58" s="82"/>
      <c r="F58" s="82"/>
      <c r="G58" s="82"/>
      <c r="H58" s="82"/>
      <c r="I58" s="82"/>
    </row>
    <row r="59" spans="1:10" ht="15.75">
      <c r="A59" s="53"/>
      <c r="B59" s="10" t="s">
        <v>51</v>
      </c>
      <c r="C59" s="11">
        <v>160</v>
      </c>
      <c r="D59" s="11">
        <v>196</v>
      </c>
      <c r="E59" s="11">
        <v>160</v>
      </c>
      <c r="F59" s="11">
        <v>205</v>
      </c>
      <c r="G59" s="11">
        <v>146</v>
      </c>
      <c r="H59" s="11">
        <v>158</v>
      </c>
      <c r="I59" s="38">
        <v>1025</v>
      </c>
      <c r="J59" s="39">
        <v>170.83</v>
      </c>
    </row>
    <row r="60" spans="1:10" ht="15.75">
      <c r="A60" s="53"/>
      <c r="B60" s="10" t="s">
        <v>41</v>
      </c>
      <c r="C60" s="11">
        <v>130</v>
      </c>
      <c r="D60" s="11">
        <v>158</v>
      </c>
      <c r="E60" s="11">
        <v>159</v>
      </c>
      <c r="F60" s="11">
        <v>146</v>
      </c>
      <c r="G60" s="11">
        <v>177</v>
      </c>
      <c r="H60" s="11">
        <v>204</v>
      </c>
      <c r="I60" s="38">
        <v>974</v>
      </c>
      <c r="J60" s="39">
        <v>162.33</v>
      </c>
    </row>
    <row r="61" spans="1:10" ht="15.75">
      <c r="A61" s="53">
        <v>14</v>
      </c>
      <c r="B61" s="47" t="s">
        <v>162</v>
      </c>
      <c r="C61" s="48">
        <v>290</v>
      </c>
      <c r="D61" s="48">
        <v>354</v>
      </c>
      <c r="E61" s="48">
        <v>319</v>
      </c>
      <c r="F61" s="48">
        <v>351</v>
      </c>
      <c r="G61" s="48">
        <v>323</v>
      </c>
      <c r="H61" s="48">
        <v>362</v>
      </c>
      <c r="I61" s="48">
        <v>1999</v>
      </c>
      <c r="J61" s="49">
        <v>166.58</v>
      </c>
    </row>
    <row r="62" spans="1:9" ht="12.75">
      <c r="A62" s="81"/>
      <c r="B62" s="81"/>
      <c r="C62" s="82"/>
      <c r="D62" s="82"/>
      <c r="E62" s="82"/>
      <c r="F62" s="82"/>
      <c r="G62" s="82"/>
      <c r="H62" s="82"/>
      <c r="I62" s="82"/>
    </row>
    <row r="63" spans="1:10" ht="15.75">
      <c r="A63" s="53"/>
      <c r="B63" s="10" t="s">
        <v>35</v>
      </c>
      <c r="C63" s="11">
        <v>147</v>
      </c>
      <c r="D63" s="11">
        <v>180</v>
      </c>
      <c r="E63" s="11">
        <v>175</v>
      </c>
      <c r="F63" s="11">
        <v>168</v>
      </c>
      <c r="G63" s="11">
        <v>179</v>
      </c>
      <c r="H63" s="11">
        <v>205</v>
      </c>
      <c r="I63" s="38">
        <v>1054</v>
      </c>
      <c r="J63" s="39">
        <v>175.67</v>
      </c>
    </row>
    <row r="64" spans="1:10" ht="15.75">
      <c r="A64" s="53"/>
      <c r="B64" s="10" t="s">
        <v>45</v>
      </c>
      <c r="C64" s="11">
        <v>155</v>
      </c>
      <c r="D64" s="11">
        <v>171</v>
      </c>
      <c r="E64" s="11">
        <v>149</v>
      </c>
      <c r="F64" s="11">
        <v>145</v>
      </c>
      <c r="G64" s="11">
        <v>173</v>
      </c>
      <c r="H64" s="11">
        <v>125</v>
      </c>
      <c r="I64" s="38">
        <v>918</v>
      </c>
      <c r="J64" s="39">
        <v>153</v>
      </c>
    </row>
    <row r="65" spans="1:10" ht="15.75">
      <c r="A65" s="53">
        <v>15</v>
      </c>
      <c r="B65" s="47" t="s">
        <v>169</v>
      </c>
      <c r="C65" s="48">
        <v>302</v>
      </c>
      <c r="D65" s="48">
        <v>351</v>
      </c>
      <c r="E65" s="48">
        <v>324</v>
      </c>
      <c r="F65" s="48">
        <v>313</v>
      </c>
      <c r="G65" s="48">
        <v>352</v>
      </c>
      <c r="H65" s="48">
        <v>330</v>
      </c>
      <c r="I65" s="48">
        <v>1972</v>
      </c>
      <c r="J65" s="49">
        <v>164.33</v>
      </c>
    </row>
    <row r="66" spans="1:9" ht="12.75">
      <c r="A66" s="81"/>
      <c r="B66" s="81"/>
      <c r="C66" s="82"/>
      <c r="D66" s="82"/>
      <c r="E66" s="82"/>
      <c r="F66" s="82"/>
      <c r="G66" s="82"/>
      <c r="H66" s="82"/>
      <c r="I66" s="82"/>
    </row>
    <row r="67" spans="1:10" ht="15.75">
      <c r="A67" s="53"/>
      <c r="B67" s="10" t="s">
        <v>50</v>
      </c>
      <c r="C67" s="11">
        <v>166</v>
      </c>
      <c r="D67" s="11">
        <v>129</v>
      </c>
      <c r="E67" s="11">
        <v>115</v>
      </c>
      <c r="F67" s="11">
        <v>192</v>
      </c>
      <c r="G67" s="11">
        <v>183</v>
      </c>
      <c r="H67" s="11">
        <v>191</v>
      </c>
      <c r="I67" s="38">
        <v>976</v>
      </c>
      <c r="J67" s="39">
        <v>162.67</v>
      </c>
    </row>
    <row r="68" spans="1:10" ht="15.75">
      <c r="A68" s="53"/>
      <c r="B68" s="10" t="s">
        <v>73</v>
      </c>
      <c r="C68" s="11">
        <v>144</v>
      </c>
      <c r="D68" s="11">
        <v>162</v>
      </c>
      <c r="E68" s="11">
        <v>193</v>
      </c>
      <c r="F68" s="11">
        <v>156</v>
      </c>
      <c r="G68" s="11">
        <v>157</v>
      </c>
      <c r="H68" s="11">
        <v>161</v>
      </c>
      <c r="I68" s="38">
        <v>973</v>
      </c>
      <c r="J68" s="39">
        <v>162.17</v>
      </c>
    </row>
    <row r="69" spans="1:10" ht="15.75">
      <c r="A69" s="53">
        <v>16</v>
      </c>
      <c r="B69" s="47" t="s">
        <v>168</v>
      </c>
      <c r="C69" s="48">
        <v>310</v>
      </c>
      <c r="D69" s="48">
        <v>291</v>
      </c>
      <c r="E69" s="48">
        <v>308</v>
      </c>
      <c r="F69" s="48">
        <v>348</v>
      </c>
      <c r="G69" s="48">
        <v>340</v>
      </c>
      <c r="H69" s="48">
        <v>352</v>
      </c>
      <c r="I69" s="48">
        <v>1949</v>
      </c>
      <c r="J69" s="49">
        <v>162.42</v>
      </c>
    </row>
    <row r="70" spans="1:9" ht="12.75">
      <c r="A70" s="81"/>
      <c r="B70" s="81"/>
      <c r="C70" s="82"/>
      <c r="D70" s="82"/>
      <c r="E70" s="82"/>
      <c r="F70" s="82"/>
      <c r="G70" s="82"/>
      <c r="H70" s="82"/>
      <c r="I70" s="82"/>
    </row>
    <row r="71" spans="1:10" ht="15.75">
      <c r="A71" s="53"/>
      <c r="B71" s="10" t="s">
        <v>53</v>
      </c>
      <c r="C71" s="11">
        <v>166</v>
      </c>
      <c r="D71" s="11">
        <v>144</v>
      </c>
      <c r="E71" s="11">
        <v>153</v>
      </c>
      <c r="F71" s="11">
        <v>192</v>
      </c>
      <c r="G71" s="11">
        <v>171</v>
      </c>
      <c r="H71" s="11">
        <v>134</v>
      </c>
      <c r="I71" s="38">
        <v>960</v>
      </c>
      <c r="J71" s="39">
        <v>160</v>
      </c>
    </row>
    <row r="72" spans="1:10" ht="15.75">
      <c r="A72" s="53"/>
      <c r="B72" s="10" t="s">
        <v>37</v>
      </c>
      <c r="C72" s="11">
        <v>147</v>
      </c>
      <c r="D72" s="11">
        <v>185</v>
      </c>
      <c r="E72" s="11">
        <v>169</v>
      </c>
      <c r="F72" s="11">
        <v>175</v>
      </c>
      <c r="G72" s="11">
        <v>141</v>
      </c>
      <c r="H72" s="11">
        <v>163</v>
      </c>
      <c r="I72" s="38">
        <v>980</v>
      </c>
      <c r="J72" s="39">
        <v>163.33</v>
      </c>
    </row>
    <row r="73" spans="1:10" ht="15.75">
      <c r="A73" s="53">
        <v>17</v>
      </c>
      <c r="B73" s="47" t="s">
        <v>163</v>
      </c>
      <c r="C73" s="48">
        <v>313</v>
      </c>
      <c r="D73" s="48">
        <v>329</v>
      </c>
      <c r="E73" s="48">
        <v>322</v>
      </c>
      <c r="F73" s="48">
        <v>367</v>
      </c>
      <c r="G73" s="48">
        <v>312</v>
      </c>
      <c r="H73" s="48">
        <v>297</v>
      </c>
      <c r="I73" s="48">
        <v>1940</v>
      </c>
      <c r="J73" s="49">
        <v>161.67</v>
      </c>
    </row>
    <row r="74" spans="1:9" ht="12.75">
      <c r="A74" s="81"/>
      <c r="B74" s="81"/>
      <c r="C74" s="82"/>
      <c r="D74" s="82"/>
      <c r="E74" s="82"/>
      <c r="F74" s="82"/>
      <c r="G74" s="82"/>
      <c r="H74" s="82"/>
      <c r="I74" s="82"/>
    </row>
    <row r="75" spans="1:10" ht="15.75">
      <c r="A75" s="53"/>
      <c r="B75" s="10" t="s">
        <v>42</v>
      </c>
      <c r="C75" s="11">
        <v>158</v>
      </c>
      <c r="D75" s="11">
        <v>152</v>
      </c>
      <c r="E75" s="11">
        <v>138</v>
      </c>
      <c r="F75" s="11">
        <v>193</v>
      </c>
      <c r="G75" s="11">
        <v>195</v>
      </c>
      <c r="H75" s="11">
        <v>171</v>
      </c>
      <c r="I75" s="38">
        <v>1007</v>
      </c>
      <c r="J75" s="39">
        <v>167.83</v>
      </c>
    </row>
    <row r="76" spans="1:10" ht="15.75">
      <c r="A76" s="53"/>
      <c r="B76" s="10" t="s">
        <v>66</v>
      </c>
      <c r="C76" s="11">
        <v>147</v>
      </c>
      <c r="D76" s="11">
        <v>174</v>
      </c>
      <c r="E76" s="11">
        <v>192</v>
      </c>
      <c r="F76" s="11">
        <v>146</v>
      </c>
      <c r="G76" s="11">
        <v>142</v>
      </c>
      <c r="H76" s="11">
        <v>130</v>
      </c>
      <c r="I76" s="38">
        <v>931</v>
      </c>
      <c r="J76" s="39">
        <v>155.17</v>
      </c>
    </row>
    <row r="77" spans="1:10" ht="15.75">
      <c r="A77" s="53">
        <v>18</v>
      </c>
      <c r="B77" s="47" t="s">
        <v>164</v>
      </c>
      <c r="C77" s="48">
        <v>305</v>
      </c>
      <c r="D77" s="48">
        <v>326</v>
      </c>
      <c r="E77" s="48">
        <v>330</v>
      </c>
      <c r="F77" s="48">
        <v>339</v>
      </c>
      <c r="G77" s="48">
        <v>337</v>
      </c>
      <c r="H77" s="48">
        <v>301</v>
      </c>
      <c r="I77" s="48">
        <v>1938</v>
      </c>
      <c r="J77" s="49">
        <v>161.5</v>
      </c>
    </row>
    <row r="78" spans="1:9" ht="12.75">
      <c r="A78" s="81"/>
      <c r="B78" s="81"/>
      <c r="C78" s="82"/>
      <c r="D78" s="82"/>
      <c r="E78" s="82"/>
      <c r="F78" s="82"/>
      <c r="G78" s="82"/>
      <c r="H78" s="82"/>
      <c r="I78" s="82"/>
    </row>
    <row r="79" spans="1:10" ht="15.75">
      <c r="A79" s="53"/>
      <c r="B79" s="10" t="s">
        <v>38</v>
      </c>
      <c r="C79" s="11">
        <v>158</v>
      </c>
      <c r="D79" s="11">
        <v>178</v>
      </c>
      <c r="E79" s="11">
        <v>165</v>
      </c>
      <c r="F79" s="11">
        <v>161</v>
      </c>
      <c r="G79" s="11">
        <v>180</v>
      </c>
      <c r="H79" s="11">
        <v>171</v>
      </c>
      <c r="I79" s="38">
        <v>1013</v>
      </c>
      <c r="J79" s="39">
        <v>168.83</v>
      </c>
    </row>
    <row r="80" spans="1:10" ht="15.75">
      <c r="A80" s="53"/>
      <c r="B80" s="10" t="s">
        <v>62</v>
      </c>
      <c r="C80" s="11">
        <v>116</v>
      </c>
      <c r="D80" s="11">
        <v>146</v>
      </c>
      <c r="E80" s="11">
        <v>178</v>
      </c>
      <c r="F80" s="11">
        <v>191</v>
      </c>
      <c r="G80" s="11">
        <v>126</v>
      </c>
      <c r="H80" s="11">
        <v>147</v>
      </c>
      <c r="I80" s="38">
        <v>904</v>
      </c>
      <c r="J80" s="39">
        <v>150.67</v>
      </c>
    </row>
    <row r="81" spans="1:10" ht="15.75">
      <c r="A81" s="53">
        <v>19</v>
      </c>
      <c r="B81" s="47" t="s">
        <v>166</v>
      </c>
      <c r="C81" s="48">
        <v>274</v>
      </c>
      <c r="D81" s="48">
        <v>324</v>
      </c>
      <c r="E81" s="48">
        <v>343</v>
      </c>
      <c r="F81" s="48">
        <v>352</v>
      </c>
      <c r="G81" s="48">
        <v>306</v>
      </c>
      <c r="H81" s="48">
        <v>318</v>
      </c>
      <c r="I81" s="48">
        <v>1917</v>
      </c>
      <c r="J81" s="49">
        <v>159.75</v>
      </c>
    </row>
    <row r="82" spans="1:9" ht="12.75">
      <c r="A82" s="81"/>
      <c r="B82" s="81"/>
      <c r="C82" s="82"/>
      <c r="D82" s="82"/>
      <c r="E82" s="82"/>
      <c r="F82" s="82"/>
      <c r="G82" s="82"/>
      <c r="H82" s="82"/>
      <c r="I82" s="82"/>
    </row>
    <row r="83" spans="1:10" ht="15.75">
      <c r="A83" s="53"/>
      <c r="B83" s="10" t="s">
        <v>34</v>
      </c>
      <c r="C83" s="11">
        <v>114</v>
      </c>
      <c r="D83" s="11">
        <v>160</v>
      </c>
      <c r="E83" s="11">
        <v>155</v>
      </c>
      <c r="F83" s="11">
        <v>169</v>
      </c>
      <c r="G83" s="11">
        <v>170</v>
      </c>
      <c r="H83" s="11">
        <v>183</v>
      </c>
      <c r="I83" s="38">
        <v>951</v>
      </c>
      <c r="J83" s="39">
        <v>158.5</v>
      </c>
    </row>
    <row r="84" spans="1:10" ht="15.75">
      <c r="A84" s="53"/>
      <c r="B84" s="10" t="s">
        <v>55</v>
      </c>
      <c r="C84" s="11">
        <v>175</v>
      </c>
      <c r="D84" s="11">
        <v>138</v>
      </c>
      <c r="E84" s="11">
        <v>143</v>
      </c>
      <c r="F84" s="11">
        <v>179</v>
      </c>
      <c r="G84" s="11">
        <v>179</v>
      </c>
      <c r="H84" s="11">
        <v>125</v>
      </c>
      <c r="I84" s="38">
        <v>939</v>
      </c>
      <c r="J84" s="39">
        <v>156.5</v>
      </c>
    </row>
    <row r="85" spans="1:10" ht="15.75">
      <c r="A85" s="53">
        <v>20</v>
      </c>
      <c r="B85" s="47" t="s">
        <v>167</v>
      </c>
      <c r="C85" s="48">
        <v>289</v>
      </c>
      <c r="D85" s="48">
        <v>298</v>
      </c>
      <c r="E85" s="48">
        <v>298</v>
      </c>
      <c r="F85" s="48">
        <v>348</v>
      </c>
      <c r="G85" s="48">
        <v>349</v>
      </c>
      <c r="H85" s="48">
        <v>308</v>
      </c>
      <c r="I85" s="48">
        <v>1890</v>
      </c>
      <c r="J85" s="49">
        <v>157.5</v>
      </c>
    </row>
    <row r="86" spans="1:9" ht="12.75">
      <c r="A86" s="81"/>
      <c r="B86" s="81"/>
      <c r="C86" s="82"/>
      <c r="D86" s="82"/>
      <c r="E86" s="82"/>
      <c r="F86" s="82"/>
      <c r="G86" s="82"/>
      <c r="H86" s="82"/>
      <c r="I86" s="82"/>
    </row>
    <row r="87" spans="1:10" ht="15.75">
      <c r="A87" s="53"/>
      <c r="B87" s="10" t="s">
        <v>64</v>
      </c>
      <c r="C87" s="11">
        <v>183</v>
      </c>
      <c r="D87" s="11">
        <v>135</v>
      </c>
      <c r="E87" s="11">
        <v>157</v>
      </c>
      <c r="F87" s="11">
        <v>140</v>
      </c>
      <c r="G87" s="11">
        <v>140</v>
      </c>
      <c r="H87" s="11">
        <v>193</v>
      </c>
      <c r="I87" s="38">
        <v>948</v>
      </c>
      <c r="J87" s="39">
        <v>158</v>
      </c>
    </row>
    <row r="88" spans="1:10" ht="15.75">
      <c r="A88" s="53"/>
      <c r="B88" s="10" t="s">
        <v>70</v>
      </c>
      <c r="C88" s="11">
        <v>165</v>
      </c>
      <c r="D88" s="11">
        <v>156</v>
      </c>
      <c r="E88" s="11">
        <v>188</v>
      </c>
      <c r="F88" s="11">
        <v>125</v>
      </c>
      <c r="G88" s="11">
        <v>132</v>
      </c>
      <c r="H88" s="11">
        <v>168</v>
      </c>
      <c r="I88" s="38">
        <v>934</v>
      </c>
      <c r="J88" s="39">
        <v>155.67</v>
      </c>
    </row>
    <row r="89" spans="1:10" ht="15.75">
      <c r="A89" s="53">
        <v>21</v>
      </c>
      <c r="B89" s="47" t="s">
        <v>164</v>
      </c>
      <c r="C89" s="48">
        <v>348</v>
      </c>
      <c r="D89" s="48">
        <v>291</v>
      </c>
      <c r="E89" s="48">
        <v>345</v>
      </c>
      <c r="F89" s="48">
        <v>265</v>
      </c>
      <c r="G89" s="48">
        <v>272</v>
      </c>
      <c r="H89" s="48">
        <v>361</v>
      </c>
      <c r="I89" s="48">
        <v>1882</v>
      </c>
      <c r="J89" s="49">
        <v>156.83</v>
      </c>
    </row>
    <row r="90" spans="1:9" ht="12.75">
      <c r="A90" s="81"/>
      <c r="B90" s="81"/>
      <c r="C90" s="82"/>
      <c r="D90" s="82"/>
      <c r="E90" s="82"/>
      <c r="F90" s="82"/>
      <c r="G90" s="82"/>
      <c r="H90" s="82"/>
      <c r="I90" s="82"/>
    </row>
    <row r="91" spans="1:10" ht="15.75">
      <c r="A91" s="53"/>
      <c r="B91" s="10" t="s">
        <v>71</v>
      </c>
      <c r="C91" s="11">
        <v>173</v>
      </c>
      <c r="D91" s="11">
        <v>140</v>
      </c>
      <c r="E91" s="11">
        <v>151</v>
      </c>
      <c r="F91" s="11">
        <v>176</v>
      </c>
      <c r="G91" s="11">
        <v>144</v>
      </c>
      <c r="H91" s="11">
        <v>129</v>
      </c>
      <c r="I91" s="38">
        <v>913</v>
      </c>
      <c r="J91" s="39">
        <v>152.17</v>
      </c>
    </row>
    <row r="92" spans="1:10" ht="15.75">
      <c r="A92" s="53"/>
      <c r="B92" s="10" t="s">
        <v>68</v>
      </c>
      <c r="C92" s="11">
        <v>154</v>
      </c>
      <c r="D92" s="11">
        <v>124</v>
      </c>
      <c r="E92" s="11">
        <v>162</v>
      </c>
      <c r="F92" s="11">
        <v>147</v>
      </c>
      <c r="G92" s="11">
        <v>132</v>
      </c>
      <c r="H92" s="11">
        <v>181</v>
      </c>
      <c r="I92" s="38">
        <v>900</v>
      </c>
      <c r="J92" s="39">
        <v>150</v>
      </c>
    </row>
    <row r="93" spans="1:10" ht="15.75">
      <c r="A93" s="53">
        <v>22</v>
      </c>
      <c r="B93" s="47" t="s">
        <v>163</v>
      </c>
      <c r="C93" s="48">
        <v>327</v>
      </c>
      <c r="D93" s="48">
        <v>264</v>
      </c>
      <c r="E93" s="48">
        <v>313</v>
      </c>
      <c r="F93" s="48">
        <v>323</v>
      </c>
      <c r="G93" s="48">
        <v>276</v>
      </c>
      <c r="H93" s="48">
        <v>310</v>
      </c>
      <c r="I93" s="48">
        <v>1813</v>
      </c>
      <c r="J93" s="49">
        <v>151.08</v>
      </c>
    </row>
    <row r="94" spans="1:9" ht="12.75">
      <c r="A94" s="81"/>
      <c r="B94" s="81"/>
      <c r="C94" s="82"/>
      <c r="D94" s="82"/>
      <c r="E94" s="82"/>
      <c r="F94" s="82"/>
      <c r="G94" s="82"/>
      <c r="H94" s="82"/>
      <c r="I94" s="82"/>
    </row>
    <row r="95" spans="1:10" ht="15.75">
      <c r="A95" s="53"/>
      <c r="B95" s="10" t="s">
        <v>61</v>
      </c>
      <c r="C95" s="11">
        <v>171</v>
      </c>
      <c r="D95" s="11">
        <v>155</v>
      </c>
      <c r="E95" s="11">
        <v>117</v>
      </c>
      <c r="F95" s="11">
        <v>171</v>
      </c>
      <c r="G95" s="11">
        <v>119</v>
      </c>
      <c r="H95" s="11">
        <v>147</v>
      </c>
      <c r="I95" s="38">
        <v>880</v>
      </c>
      <c r="J95" s="39">
        <v>146.67</v>
      </c>
    </row>
    <row r="96" spans="1:10" ht="15.75">
      <c r="A96" s="53"/>
      <c r="B96" s="10" t="s">
        <v>33</v>
      </c>
      <c r="C96" s="11">
        <v>175</v>
      </c>
      <c r="D96" s="11">
        <v>168</v>
      </c>
      <c r="E96" s="11">
        <v>146</v>
      </c>
      <c r="F96" s="11">
        <v>192</v>
      </c>
      <c r="G96" s="11">
        <v>105</v>
      </c>
      <c r="H96" s="11">
        <v>134</v>
      </c>
      <c r="I96" s="38">
        <v>920</v>
      </c>
      <c r="J96" s="39">
        <v>153.33</v>
      </c>
    </row>
    <row r="97" spans="1:10" ht="15.75">
      <c r="A97" s="53">
        <v>23</v>
      </c>
      <c r="B97" s="47" t="s">
        <v>164</v>
      </c>
      <c r="C97" s="48">
        <v>346</v>
      </c>
      <c r="D97" s="48">
        <v>323</v>
      </c>
      <c r="E97" s="48">
        <v>263</v>
      </c>
      <c r="F97" s="48">
        <v>363</v>
      </c>
      <c r="G97" s="48">
        <v>224</v>
      </c>
      <c r="H97" s="48">
        <v>281</v>
      </c>
      <c r="I97" s="48">
        <v>1800</v>
      </c>
      <c r="J97" s="49">
        <v>150</v>
      </c>
    </row>
    <row r="98" spans="1:9" ht="12.75">
      <c r="A98" s="81"/>
      <c r="B98" s="81"/>
      <c r="C98" s="82"/>
      <c r="D98" s="82"/>
      <c r="E98" s="82"/>
      <c r="F98" s="82"/>
      <c r="G98" s="82"/>
      <c r="H98" s="82"/>
      <c r="I98" s="82"/>
    </row>
    <row r="99" spans="1:10" ht="15.75">
      <c r="A99" s="53"/>
      <c r="B99" s="10" t="s">
        <v>67</v>
      </c>
      <c r="C99" s="11">
        <v>131</v>
      </c>
      <c r="D99" s="11">
        <v>147</v>
      </c>
      <c r="E99" s="11">
        <v>160</v>
      </c>
      <c r="F99" s="11">
        <v>183</v>
      </c>
      <c r="G99" s="11">
        <v>125</v>
      </c>
      <c r="H99" s="11">
        <v>135</v>
      </c>
      <c r="I99" s="38">
        <v>881</v>
      </c>
      <c r="J99" s="39">
        <v>146.83</v>
      </c>
    </row>
    <row r="100" spans="1:10" ht="15.75">
      <c r="A100" s="53"/>
      <c r="B100" s="10" t="s">
        <v>17</v>
      </c>
      <c r="C100" s="11">
        <v>160</v>
      </c>
      <c r="D100" s="11">
        <v>180</v>
      </c>
      <c r="E100" s="11">
        <v>131</v>
      </c>
      <c r="F100" s="11">
        <v>147</v>
      </c>
      <c r="G100" s="11">
        <v>127</v>
      </c>
      <c r="H100" s="11">
        <v>158</v>
      </c>
      <c r="I100" s="38">
        <v>903</v>
      </c>
      <c r="J100" s="39">
        <v>150.5</v>
      </c>
    </row>
    <row r="101" spans="1:10" ht="15.75">
      <c r="A101" s="53">
        <v>24</v>
      </c>
      <c r="B101" s="47" t="s">
        <v>167</v>
      </c>
      <c r="C101" s="48">
        <v>291</v>
      </c>
      <c r="D101" s="48">
        <v>327</v>
      </c>
      <c r="E101" s="48">
        <v>291</v>
      </c>
      <c r="F101" s="48">
        <v>330</v>
      </c>
      <c r="G101" s="48">
        <v>252</v>
      </c>
      <c r="H101" s="48">
        <v>293</v>
      </c>
      <c r="I101" s="48">
        <v>1784</v>
      </c>
      <c r="J101" s="49">
        <v>148.67</v>
      </c>
    </row>
    <row r="102" spans="1:9" ht="12.75">
      <c r="A102" s="81"/>
      <c r="B102" s="81"/>
      <c r="C102" s="82"/>
      <c r="D102" s="82"/>
      <c r="E102" s="82"/>
      <c r="F102" s="82"/>
      <c r="G102" s="82"/>
      <c r="H102" s="82"/>
      <c r="I102" s="82"/>
    </row>
    <row r="103" spans="1:10" ht="15.75">
      <c r="A103" s="53"/>
      <c r="B103" s="10" t="s">
        <v>48</v>
      </c>
      <c r="C103" s="11">
        <v>158</v>
      </c>
      <c r="D103" s="11">
        <v>171</v>
      </c>
      <c r="E103" s="11">
        <v>161</v>
      </c>
      <c r="F103" s="11">
        <v>137</v>
      </c>
      <c r="G103" s="11">
        <v>137</v>
      </c>
      <c r="H103" s="11">
        <v>202</v>
      </c>
      <c r="I103" s="38">
        <v>966</v>
      </c>
      <c r="J103" s="39">
        <v>161</v>
      </c>
    </row>
    <row r="104" spans="1:10" ht="15.75">
      <c r="A104" s="53"/>
      <c r="B104" s="10" t="s">
        <v>65</v>
      </c>
      <c r="C104" s="11">
        <v>136</v>
      </c>
      <c r="D104" s="11">
        <v>112</v>
      </c>
      <c r="E104" s="11">
        <v>145</v>
      </c>
      <c r="F104" s="11">
        <v>156</v>
      </c>
      <c r="G104" s="11">
        <v>150</v>
      </c>
      <c r="H104" s="11">
        <v>118</v>
      </c>
      <c r="I104" s="38">
        <v>817</v>
      </c>
      <c r="J104" s="39">
        <v>136.17</v>
      </c>
    </row>
    <row r="105" spans="1:10" ht="15.75">
      <c r="A105" s="53">
        <v>25</v>
      </c>
      <c r="B105" s="47" t="s">
        <v>164</v>
      </c>
      <c r="C105" s="48">
        <v>294</v>
      </c>
      <c r="D105" s="48">
        <v>283</v>
      </c>
      <c r="E105" s="48">
        <v>306</v>
      </c>
      <c r="F105" s="48">
        <v>293</v>
      </c>
      <c r="G105" s="48">
        <v>287</v>
      </c>
      <c r="H105" s="48">
        <v>320</v>
      </c>
      <c r="I105" s="48">
        <v>1783</v>
      </c>
      <c r="J105" s="49">
        <v>148.58</v>
      </c>
    </row>
    <row r="106" spans="1:9" ht="12.75">
      <c r="A106" s="81"/>
      <c r="B106" s="81"/>
      <c r="C106" s="82"/>
      <c r="D106" s="82"/>
      <c r="E106" s="82"/>
      <c r="F106" s="82"/>
      <c r="G106" s="82"/>
      <c r="H106" s="82"/>
      <c r="I106" s="82"/>
    </row>
    <row r="107" spans="1:10" ht="15.75">
      <c r="A107" s="53"/>
      <c r="B107" s="10" t="s">
        <v>75</v>
      </c>
      <c r="C107" s="11">
        <v>133</v>
      </c>
      <c r="D107" s="11">
        <v>139</v>
      </c>
      <c r="E107" s="11">
        <v>137</v>
      </c>
      <c r="F107" s="11">
        <v>127</v>
      </c>
      <c r="G107" s="11">
        <v>119</v>
      </c>
      <c r="H107" s="11">
        <v>106</v>
      </c>
      <c r="I107" s="38">
        <v>761</v>
      </c>
      <c r="J107" s="39">
        <v>126.83</v>
      </c>
    </row>
    <row r="108" spans="1:10" ht="15.75">
      <c r="A108" s="53"/>
      <c r="B108" s="10" t="s">
        <v>72</v>
      </c>
      <c r="C108" s="11">
        <v>163</v>
      </c>
      <c r="D108" s="11">
        <v>140</v>
      </c>
      <c r="E108" s="11">
        <v>128</v>
      </c>
      <c r="F108" s="11">
        <v>135</v>
      </c>
      <c r="G108" s="11">
        <v>132</v>
      </c>
      <c r="H108" s="11">
        <v>174</v>
      </c>
      <c r="I108" s="38">
        <v>872</v>
      </c>
      <c r="J108" s="39">
        <v>145.33</v>
      </c>
    </row>
    <row r="109" spans="1:10" ht="15.75">
      <c r="A109" s="53">
        <v>26</v>
      </c>
      <c r="B109" s="47" t="s">
        <v>169</v>
      </c>
      <c r="C109" s="48">
        <v>296</v>
      </c>
      <c r="D109" s="48">
        <v>279</v>
      </c>
      <c r="E109" s="48">
        <v>265</v>
      </c>
      <c r="F109" s="48">
        <v>262</v>
      </c>
      <c r="G109" s="48">
        <v>251</v>
      </c>
      <c r="H109" s="48">
        <v>280</v>
      </c>
      <c r="I109" s="48">
        <v>1633</v>
      </c>
      <c r="J109" s="49">
        <v>136.08</v>
      </c>
    </row>
    <row r="110" spans="1:9" ht="12.75">
      <c r="A110" s="82"/>
      <c r="B110" s="82"/>
      <c r="C110" s="82"/>
      <c r="D110" s="82"/>
      <c r="E110" s="82"/>
      <c r="F110" s="82"/>
      <c r="G110" s="82"/>
      <c r="H110" s="82"/>
      <c r="I110" s="82"/>
    </row>
    <row r="111" spans="1:9" ht="12.75">
      <c r="A111" s="83"/>
      <c r="B111" s="83"/>
      <c r="C111" s="83"/>
      <c r="D111" s="83"/>
      <c r="E111" s="83"/>
      <c r="F111" s="83"/>
      <c r="G111" s="83"/>
      <c r="H111" s="83"/>
      <c r="I111" s="83"/>
    </row>
    <row r="112" spans="1:10" ht="15.75">
      <c r="A112" s="52"/>
      <c r="B112" s="50" t="s">
        <v>2</v>
      </c>
      <c r="C112" s="8" t="s">
        <v>4</v>
      </c>
      <c r="D112" s="8" t="s">
        <v>5</v>
      </c>
      <c r="E112" s="8" t="s">
        <v>6</v>
      </c>
      <c r="F112" s="8" t="s">
        <v>7</v>
      </c>
      <c r="G112" s="8" t="s">
        <v>8</v>
      </c>
      <c r="H112" s="41" t="s">
        <v>9</v>
      </c>
      <c r="I112" s="41" t="s">
        <v>10</v>
      </c>
      <c r="J112" s="9" t="s">
        <v>11</v>
      </c>
    </row>
    <row r="113" spans="1:10" ht="15.75">
      <c r="A113" s="53"/>
      <c r="B113" s="10" t="s">
        <v>59</v>
      </c>
      <c r="C113" s="11">
        <v>206</v>
      </c>
      <c r="D113" s="11">
        <v>186</v>
      </c>
      <c r="E113" s="11">
        <v>188</v>
      </c>
      <c r="F113" s="11">
        <v>165</v>
      </c>
      <c r="G113" s="11">
        <v>187</v>
      </c>
      <c r="H113" s="38">
        <v>167</v>
      </c>
      <c r="I113" s="38">
        <v>1099</v>
      </c>
      <c r="J113" s="12">
        <v>183.17</v>
      </c>
    </row>
    <row r="114" spans="1:10" ht="15.75">
      <c r="A114" s="53"/>
      <c r="B114" s="10" t="s">
        <v>58</v>
      </c>
      <c r="C114" s="11">
        <v>137</v>
      </c>
      <c r="D114" s="11">
        <v>136</v>
      </c>
      <c r="E114" s="11">
        <v>170</v>
      </c>
      <c r="F114" s="11">
        <v>137</v>
      </c>
      <c r="G114" s="11">
        <v>160</v>
      </c>
      <c r="H114" s="38">
        <v>163</v>
      </c>
      <c r="I114" s="38">
        <v>903</v>
      </c>
      <c r="J114" s="12">
        <v>150.5</v>
      </c>
    </row>
    <row r="115" spans="1:10" ht="15.75">
      <c r="A115" s="53"/>
      <c r="B115" s="10" t="s">
        <v>74</v>
      </c>
      <c r="C115" s="11">
        <v>123</v>
      </c>
      <c r="D115" s="11">
        <v>137</v>
      </c>
      <c r="E115" s="11">
        <v>113</v>
      </c>
      <c r="F115" s="11">
        <v>132</v>
      </c>
      <c r="G115" s="11">
        <v>136</v>
      </c>
      <c r="H115" s="38">
        <v>146</v>
      </c>
      <c r="I115" s="38">
        <v>787</v>
      </c>
      <c r="J115" s="12">
        <v>131.17</v>
      </c>
    </row>
  </sheetData>
  <sheetProtection/>
  <mergeCells count="29">
    <mergeCell ref="A18:I18"/>
    <mergeCell ref="A1:J1"/>
    <mergeCell ref="A3:J3"/>
    <mergeCell ref="A10:I10"/>
    <mergeCell ref="A14:I14"/>
    <mergeCell ref="B2:J2"/>
    <mergeCell ref="A62:I62"/>
    <mergeCell ref="A66:I66"/>
    <mergeCell ref="A22:I22"/>
    <mergeCell ref="A26:I26"/>
    <mergeCell ref="A30:I30"/>
    <mergeCell ref="A34:I34"/>
    <mergeCell ref="A38:I38"/>
    <mergeCell ref="A42:I42"/>
    <mergeCell ref="A46:I46"/>
    <mergeCell ref="A50:I50"/>
    <mergeCell ref="A54:I54"/>
    <mergeCell ref="A58:I58"/>
    <mergeCell ref="A110:I111"/>
    <mergeCell ref="A70:I70"/>
    <mergeCell ref="A74:I74"/>
    <mergeCell ref="A78:I78"/>
    <mergeCell ref="A82:I82"/>
    <mergeCell ref="A86:I86"/>
    <mergeCell ref="A90:I90"/>
    <mergeCell ref="A94:I94"/>
    <mergeCell ref="A98:I98"/>
    <mergeCell ref="A102:I102"/>
    <mergeCell ref="A106:I106"/>
  </mergeCells>
  <printOptions/>
  <pageMargins left="0.28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0"/>
  <sheetViews>
    <sheetView zoomScalePageLayoutView="0" workbookViewId="0" topLeftCell="A1">
      <selection activeCell="M22" sqref="M22"/>
    </sheetView>
  </sheetViews>
  <sheetFormatPr defaultColWidth="11.421875" defaultRowHeight="12.75"/>
  <cols>
    <col min="1" max="1" width="4.421875" style="32" customWidth="1"/>
    <col min="2" max="2" width="40.57421875" style="28" bestFit="1" customWidth="1"/>
    <col min="3" max="8" width="4.00390625" style="54" bestFit="1" customWidth="1"/>
    <col min="9" max="9" width="5.57421875" style="36" bestFit="1" customWidth="1"/>
    <col min="10" max="10" width="9.8515625" style="55" bestFit="1" customWidth="1"/>
    <col min="11" max="11" width="9.8515625" style="28" bestFit="1" customWidth="1"/>
    <col min="12" max="16384" width="11.421875" style="28" customWidth="1"/>
  </cols>
  <sheetData>
    <row r="1" spans="1:10" s="22" customFormat="1" ht="18">
      <c r="A1" s="32"/>
      <c r="B1" s="79" t="s">
        <v>0</v>
      </c>
      <c r="C1" s="79"/>
      <c r="D1" s="79"/>
      <c r="E1" s="79"/>
      <c r="F1" s="79"/>
      <c r="G1" s="79"/>
      <c r="H1" s="79"/>
      <c r="I1" s="79"/>
      <c r="J1" s="79"/>
    </row>
    <row r="2" spans="1:10" s="22" customFormat="1" ht="18">
      <c r="A2" s="32"/>
      <c r="B2" s="79" t="s">
        <v>160</v>
      </c>
      <c r="C2" s="79"/>
      <c r="D2" s="79"/>
      <c r="E2" s="79"/>
      <c r="F2" s="79"/>
      <c r="G2" s="79"/>
      <c r="H2" s="79"/>
      <c r="I2" s="79"/>
      <c r="J2" s="79"/>
    </row>
    <row r="3" spans="1:10" s="22" customFormat="1" ht="18">
      <c r="A3" s="79" t="s">
        <v>171</v>
      </c>
      <c r="B3" s="80"/>
      <c r="C3" s="80"/>
      <c r="D3" s="80"/>
      <c r="E3" s="80"/>
      <c r="F3" s="80"/>
      <c r="G3" s="80"/>
      <c r="H3" s="80"/>
      <c r="I3" s="80"/>
      <c r="J3" s="80"/>
    </row>
    <row r="4" spans="2:11" ht="15">
      <c r="B4" s="1"/>
      <c r="C4" s="29"/>
      <c r="D4" s="29"/>
      <c r="E4" s="29"/>
      <c r="F4" s="29"/>
      <c r="G4" s="29"/>
      <c r="H4" s="29"/>
      <c r="J4" s="36"/>
      <c r="K4" s="1"/>
    </row>
    <row r="5" spans="1:11" ht="15">
      <c r="A5" s="30"/>
      <c r="B5" s="7" t="s">
        <v>2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41" t="s">
        <v>10</v>
      </c>
      <c r="J5" s="45" t="s">
        <v>11</v>
      </c>
      <c r="K5" s="1"/>
    </row>
    <row r="6" spans="1:11" ht="15">
      <c r="A6" s="30"/>
      <c r="B6" s="3"/>
      <c r="C6" s="4"/>
      <c r="D6" s="4"/>
      <c r="E6" s="4"/>
      <c r="F6" s="4"/>
      <c r="G6" s="4"/>
      <c r="H6" s="4"/>
      <c r="I6" s="42"/>
      <c r="J6" s="46"/>
      <c r="K6" s="1"/>
    </row>
    <row r="7" spans="1:11" ht="15">
      <c r="A7" s="31"/>
      <c r="B7" s="10" t="s">
        <v>94</v>
      </c>
      <c r="C7" s="11">
        <v>218</v>
      </c>
      <c r="D7" s="11">
        <v>178</v>
      </c>
      <c r="E7" s="11">
        <v>191</v>
      </c>
      <c r="F7" s="11">
        <v>278</v>
      </c>
      <c r="G7" s="11">
        <v>237</v>
      </c>
      <c r="H7" s="11">
        <v>221</v>
      </c>
      <c r="I7" s="38">
        <v>1323</v>
      </c>
      <c r="J7" s="39">
        <v>220.5</v>
      </c>
      <c r="K7" s="1"/>
    </row>
    <row r="8" spans="1:11" ht="15">
      <c r="A8" s="31"/>
      <c r="B8" s="10" t="s">
        <v>78</v>
      </c>
      <c r="C8" s="11">
        <v>189</v>
      </c>
      <c r="D8" s="11">
        <v>225</v>
      </c>
      <c r="E8" s="11">
        <v>212</v>
      </c>
      <c r="F8" s="11">
        <v>207</v>
      </c>
      <c r="G8" s="11">
        <v>254</v>
      </c>
      <c r="H8" s="11">
        <v>244</v>
      </c>
      <c r="I8" s="38">
        <v>1331</v>
      </c>
      <c r="J8" s="39">
        <v>221.83</v>
      </c>
      <c r="K8" s="1"/>
    </row>
    <row r="9" spans="1:10" s="40" customFormat="1" ht="15">
      <c r="A9" s="31">
        <v>1</v>
      </c>
      <c r="B9" s="23" t="s">
        <v>167</v>
      </c>
      <c r="C9" s="24">
        <v>407</v>
      </c>
      <c r="D9" s="24">
        <v>403</v>
      </c>
      <c r="E9" s="24">
        <v>403</v>
      </c>
      <c r="F9" s="24">
        <v>485</v>
      </c>
      <c r="G9" s="24">
        <v>491</v>
      </c>
      <c r="H9" s="24">
        <v>465</v>
      </c>
      <c r="I9" s="24">
        <v>2654</v>
      </c>
      <c r="J9" s="25">
        <v>221.17</v>
      </c>
    </row>
    <row r="10" spans="1:11" ht="12.75">
      <c r="A10" s="83"/>
      <c r="B10" s="83"/>
      <c r="C10" s="83"/>
      <c r="D10" s="83"/>
      <c r="E10" s="83"/>
      <c r="F10" s="83"/>
      <c r="G10" s="83"/>
      <c r="H10" s="83"/>
      <c r="I10" s="83"/>
      <c r="K10" s="1"/>
    </row>
    <row r="11" spans="1:11" ht="15">
      <c r="A11" s="31"/>
      <c r="B11" s="10" t="s">
        <v>125</v>
      </c>
      <c r="C11" s="11">
        <v>218</v>
      </c>
      <c r="D11" s="11">
        <v>194</v>
      </c>
      <c r="E11" s="11">
        <v>210</v>
      </c>
      <c r="F11" s="11">
        <v>222</v>
      </c>
      <c r="G11" s="11">
        <v>233</v>
      </c>
      <c r="H11" s="11">
        <v>255</v>
      </c>
      <c r="I11" s="38">
        <v>1332</v>
      </c>
      <c r="J11" s="39">
        <v>222</v>
      </c>
      <c r="K11" s="1"/>
    </row>
    <row r="12" spans="1:11" ht="15">
      <c r="A12" s="31"/>
      <c r="B12" s="10" t="s">
        <v>77</v>
      </c>
      <c r="C12" s="11">
        <v>235</v>
      </c>
      <c r="D12" s="11">
        <v>228</v>
      </c>
      <c r="E12" s="11">
        <v>190</v>
      </c>
      <c r="F12" s="11">
        <v>186</v>
      </c>
      <c r="G12" s="11">
        <v>217</v>
      </c>
      <c r="H12" s="11">
        <v>236</v>
      </c>
      <c r="I12" s="38">
        <v>1292</v>
      </c>
      <c r="J12" s="39">
        <v>215.33</v>
      </c>
      <c r="K12" s="1"/>
    </row>
    <row r="13" spans="1:11" ht="15">
      <c r="A13" s="31">
        <v>2</v>
      </c>
      <c r="B13" s="13" t="s">
        <v>164</v>
      </c>
      <c r="C13" s="14">
        <v>453</v>
      </c>
      <c r="D13" s="14">
        <v>422</v>
      </c>
      <c r="E13" s="14">
        <v>400</v>
      </c>
      <c r="F13" s="14">
        <v>408</v>
      </c>
      <c r="G13" s="14">
        <v>450</v>
      </c>
      <c r="H13" s="14">
        <v>491</v>
      </c>
      <c r="I13" s="14">
        <v>2624</v>
      </c>
      <c r="J13" s="15">
        <v>218.67</v>
      </c>
      <c r="K13" s="1"/>
    </row>
    <row r="14" spans="1:11" ht="12.75">
      <c r="A14" s="83"/>
      <c r="B14" s="83"/>
      <c r="C14" s="83"/>
      <c r="D14" s="83"/>
      <c r="E14" s="83"/>
      <c r="F14" s="83"/>
      <c r="G14" s="83"/>
      <c r="H14" s="83"/>
      <c r="I14" s="83"/>
      <c r="K14" s="1"/>
    </row>
    <row r="15" spans="1:11" ht="15">
      <c r="A15" s="31"/>
      <c r="B15" s="10" t="s">
        <v>120</v>
      </c>
      <c r="C15" s="11">
        <v>199</v>
      </c>
      <c r="D15" s="11">
        <v>255</v>
      </c>
      <c r="E15" s="11">
        <v>193</v>
      </c>
      <c r="F15" s="11">
        <v>195</v>
      </c>
      <c r="G15" s="11">
        <v>192</v>
      </c>
      <c r="H15" s="11">
        <v>214</v>
      </c>
      <c r="I15" s="38">
        <v>1248</v>
      </c>
      <c r="J15" s="39">
        <v>208</v>
      </c>
      <c r="K15" s="1"/>
    </row>
    <row r="16" spans="1:11" ht="15">
      <c r="A16" s="31"/>
      <c r="B16" s="10" t="s">
        <v>101</v>
      </c>
      <c r="C16" s="11">
        <v>203</v>
      </c>
      <c r="D16" s="11">
        <v>222</v>
      </c>
      <c r="E16" s="11">
        <v>235</v>
      </c>
      <c r="F16" s="11">
        <v>197</v>
      </c>
      <c r="G16" s="11">
        <v>179</v>
      </c>
      <c r="H16" s="11">
        <v>223</v>
      </c>
      <c r="I16" s="38">
        <v>1259</v>
      </c>
      <c r="J16" s="39">
        <v>209.83</v>
      </c>
      <c r="K16" s="1"/>
    </row>
    <row r="17" spans="1:11" ht="15">
      <c r="A17" s="31">
        <v>3</v>
      </c>
      <c r="B17" s="16" t="s">
        <v>168</v>
      </c>
      <c r="C17" s="17">
        <v>402</v>
      </c>
      <c r="D17" s="17">
        <v>477</v>
      </c>
      <c r="E17" s="17">
        <v>428</v>
      </c>
      <c r="F17" s="17">
        <v>392</v>
      </c>
      <c r="G17" s="17">
        <v>371</v>
      </c>
      <c r="H17" s="17">
        <v>437</v>
      </c>
      <c r="I17" s="17">
        <v>2507</v>
      </c>
      <c r="J17" s="18">
        <v>208.92</v>
      </c>
      <c r="K17" s="1"/>
    </row>
    <row r="18" spans="1:11" ht="12.75">
      <c r="A18" s="83"/>
      <c r="B18" s="83"/>
      <c r="C18" s="83"/>
      <c r="D18" s="83"/>
      <c r="E18" s="83"/>
      <c r="F18" s="83"/>
      <c r="G18" s="83"/>
      <c r="H18" s="83"/>
      <c r="I18" s="83"/>
      <c r="K18" s="1"/>
    </row>
    <row r="19" spans="1:11" ht="15">
      <c r="A19" s="31"/>
      <c r="B19" s="10" t="s">
        <v>92</v>
      </c>
      <c r="C19" s="11">
        <v>163</v>
      </c>
      <c r="D19" s="11">
        <v>223</v>
      </c>
      <c r="E19" s="11">
        <v>213</v>
      </c>
      <c r="F19" s="11">
        <v>180</v>
      </c>
      <c r="G19" s="11">
        <v>205</v>
      </c>
      <c r="H19" s="11">
        <v>258</v>
      </c>
      <c r="I19" s="38">
        <v>1242</v>
      </c>
      <c r="J19" s="39">
        <v>207</v>
      </c>
      <c r="K19" s="1"/>
    </row>
    <row r="20" spans="1:11" ht="15">
      <c r="A20" s="31"/>
      <c r="B20" s="10" t="s">
        <v>99</v>
      </c>
      <c r="C20" s="11">
        <v>183</v>
      </c>
      <c r="D20" s="11">
        <v>238</v>
      </c>
      <c r="E20" s="11">
        <v>195</v>
      </c>
      <c r="F20" s="11">
        <v>212</v>
      </c>
      <c r="G20" s="11">
        <v>188</v>
      </c>
      <c r="H20" s="11">
        <v>225</v>
      </c>
      <c r="I20" s="38">
        <v>1241</v>
      </c>
      <c r="J20" s="39">
        <v>206.83</v>
      </c>
      <c r="K20" s="1"/>
    </row>
    <row r="21" spans="1:11" ht="15">
      <c r="A21" s="31">
        <v>4</v>
      </c>
      <c r="B21" s="47" t="s">
        <v>172</v>
      </c>
      <c r="C21" s="48">
        <v>346</v>
      </c>
      <c r="D21" s="48">
        <v>461</v>
      </c>
      <c r="E21" s="48">
        <v>408</v>
      </c>
      <c r="F21" s="48">
        <v>392</v>
      </c>
      <c r="G21" s="48">
        <v>393</v>
      </c>
      <c r="H21" s="48">
        <v>483</v>
      </c>
      <c r="I21" s="48">
        <v>2483</v>
      </c>
      <c r="J21" s="49">
        <v>206.92</v>
      </c>
      <c r="K21" s="1"/>
    </row>
    <row r="22" spans="1:11" ht="12.75">
      <c r="A22" s="83"/>
      <c r="B22" s="83"/>
      <c r="C22" s="83"/>
      <c r="D22" s="83"/>
      <c r="E22" s="83"/>
      <c r="F22" s="83"/>
      <c r="G22" s="83"/>
      <c r="H22" s="83"/>
      <c r="I22" s="83"/>
      <c r="K22" s="1"/>
    </row>
    <row r="23" spans="1:11" ht="15">
      <c r="A23" s="31"/>
      <c r="B23" s="10" t="s">
        <v>82</v>
      </c>
      <c r="C23" s="11">
        <v>235</v>
      </c>
      <c r="D23" s="11">
        <v>223</v>
      </c>
      <c r="E23" s="11">
        <v>279</v>
      </c>
      <c r="F23" s="11">
        <v>200</v>
      </c>
      <c r="G23" s="11">
        <v>165</v>
      </c>
      <c r="H23" s="11">
        <v>257</v>
      </c>
      <c r="I23" s="38">
        <v>1359</v>
      </c>
      <c r="J23" s="39">
        <v>226.5</v>
      </c>
      <c r="K23" s="1"/>
    </row>
    <row r="24" spans="1:11" ht="15">
      <c r="A24" s="31"/>
      <c r="B24" s="10" t="s">
        <v>116</v>
      </c>
      <c r="C24" s="11">
        <v>195</v>
      </c>
      <c r="D24" s="11">
        <v>169</v>
      </c>
      <c r="E24" s="11">
        <v>165</v>
      </c>
      <c r="F24" s="11">
        <v>179</v>
      </c>
      <c r="G24" s="11">
        <v>213</v>
      </c>
      <c r="H24" s="11">
        <v>171</v>
      </c>
      <c r="I24" s="38">
        <v>1092</v>
      </c>
      <c r="J24" s="39">
        <v>182</v>
      </c>
      <c r="K24" s="1"/>
    </row>
    <row r="25" spans="1:11" ht="15">
      <c r="A25" s="31">
        <v>5</v>
      </c>
      <c r="B25" s="47" t="s">
        <v>163</v>
      </c>
      <c r="C25" s="48">
        <v>430</v>
      </c>
      <c r="D25" s="48">
        <v>392</v>
      </c>
      <c r="E25" s="48">
        <v>444</v>
      </c>
      <c r="F25" s="48">
        <v>379</v>
      </c>
      <c r="G25" s="48">
        <v>378</v>
      </c>
      <c r="H25" s="48">
        <v>428</v>
      </c>
      <c r="I25" s="48">
        <v>2451</v>
      </c>
      <c r="J25" s="49">
        <v>204.25</v>
      </c>
      <c r="K25" s="1"/>
    </row>
    <row r="26" spans="1:11" ht="12.75">
      <c r="A26" s="83"/>
      <c r="B26" s="83"/>
      <c r="C26" s="83"/>
      <c r="D26" s="83"/>
      <c r="E26" s="83"/>
      <c r="F26" s="83"/>
      <c r="G26" s="83"/>
      <c r="H26" s="83"/>
      <c r="I26" s="83"/>
      <c r="K26" s="1"/>
    </row>
    <row r="27" spans="1:11" ht="15">
      <c r="A27" s="31"/>
      <c r="B27" s="10" t="s">
        <v>100</v>
      </c>
      <c r="C27" s="11">
        <v>169</v>
      </c>
      <c r="D27" s="11">
        <v>205</v>
      </c>
      <c r="E27" s="11">
        <v>267</v>
      </c>
      <c r="F27" s="11">
        <v>188</v>
      </c>
      <c r="G27" s="11">
        <v>174</v>
      </c>
      <c r="H27" s="11">
        <v>200</v>
      </c>
      <c r="I27" s="38">
        <v>1203</v>
      </c>
      <c r="J27" s="39">
        <v>200.5</v>
      </c>
      <c r="K27" s="1"/>
    </row>
    <row r="28" spans="1:11" ht="15">
      <c r="A28" s="31"/>
      <c r="B28" s="10" t="s">
        <v>97</v>
      </c>
      <c r="C28" s="11">
        <v>190</v>
      </c>
      <c r="D28" s="11">
        <v>214</v>
      </c>
      <c r="E28" s="11">
        <v>188</v>
      </c>
      <c r="F28" s="11">
        <v>214</v>
      </c>
      <c r="G28" s="11">
        <v>223</v>
      </c>
      <c r="H28" s="11">
        <v>206</v>
      </c>
      <c r="I28" s="38">
        <v>1235</v>
      </c>
      <c r="J28" s="39">
        <v>205.83</v>
      </c>
      <c r="K28" s="1"/>
    </row>
    <row r="29" spans="1:11" ht="15">
      <c r="A29" s="31">
        <v>6</v>
      </c>
      <c r="B29" s="47" t="s">
        <v>164</v>
      </c>
      <c r="C29" s="48">
        <v>359</v>
      </c>
      <c r="D29" s="48">
        <v>419</v>
      </c>
      <c r="E29" s="48">
        <v>455</v>
      </c>
      <c r="F29" s="48">
        <v>402</v>
      </c>
      <c r="G29" s="48">
        <v>397</v>
      </c>
      <c r="H29" s="48">
        <v>406</v>
      </c>
      <c r="I29" s="48">
        <v>2438</v>
      </c>
      <c r="J29" s="49">
        <v>203.17</v>
      </c>
      <c r="K29" s="1"/>
    </row>
    <row r="30" spans="1:11" ht="12.75">
      <c r="A30" s="83"/>
      <c r="B30" s="83"/>
      <c r="C30" s="83"/>
      <c r="D30" s="83"/>
      <c r="E30" s="83"/>
      <c r="F30" s="83"/>
      <c r="G30" s="83"/>
      <c r="H30" s="83"/>
      <c r="I30" s="83"/>
      <c r="K30" s="1"/>
    </row>
    <row r="31" spans="1:11" ht="15">
      <c r="A31" s="31"/>
      <c r="B31" s="10" t="s">
        <v>79</v>
      </c>
      <c r="C31" s="11">
        <v>177</v>
      </c>
      <c r="D31" s="11">
        <v>222</v>
      </c>
      <c r="E31" s="11">
        <v>158</v>
      </c>
      <c r="F31" s="11">
        <v>213</v>
      </c>
      <c r="G31" s="11">
        <v>206</v>
      </c>
      <c r="H31" s="11">
        <v>183</v>
      </c>
      <c r="I31" s="38">
        <v>1159</v>
      </c>
      <c r="J31" s="39">
        <v>193.17</v>
      </c>
      <c r="K31" s="1"/>
    </row>
    <row r="32" spans="1:11" ht="15">
      <c r="A32" s="31"/>
      <c r="B32" s="10" t="s">
        <v>83</v>
      </c>
      <c r="C32" s="11">
        <v>225</v>
      </c>
      <c r="D32" s="11">
        <v>193</v>
      </c>
      <c r="E32" s="11">
        <v>223</v>
      </c>
      <c r="F32" s="11">
        <v>185</v>
      </c>
      <c r="G32" s="11">
        <v>209</v>
      </c>
      <c r="H32" s="11">
        <v>214</v>
      </c>
      <c r="I32" s="38">
        <v>1249</v>
      </c>
      <c r="J32" s="39">
        <v>208.17</v>
      </c>
      <c r="K32" s="1"/>
    </row>
    <row r="33" spans="1:11" ht="15">
      <c r="A33" s="31">
        <v>7</v>
      </c>
      <c r="B33" s="47" t="s">
        <v>168</v>
      </c>
      <c r="C33" s="48">
        <v>402</v>
      </c>
      <c r="D33" s="48">
        <v>415</v>
      </c>
      <c r="E33" s="48">
        <v>381</v>
      </c>
      <c r="F33" s="48">
        <v>398</v>
      </c>
      <c r="G33" s="48">
        <v>415</v>
      </c>
      <c r="H33" s="48">
        <v>397</v>
      </c>
      <c r="I33" s="48">
        <v>2408</v>
      </c>
      <c r="J33" s="49">
        <v>200.67</v>
      </c>
      <c r="K33" s="1"/>
    </row>
    <row r="34" spans="1:11" ht="12.75">
      <c r="A34" s="83"/>
      <c r="B34" s="83"/>
      <c r="C34" s="83"/>
      <c r="D34" s="83"/>
      <c r="E34" s="83"/>
      <c r="F34" s="83"/>
      <c r="G34" s="83"/>
      <c r="H34" s="83"/>
      <c r="I34" s="83"/>
      <c r="K34" s="1"/>
    </row>
    <row r="35" spans="1:11" ht="15">
      <c r="A35" s="31"/>
      <c r="B35" s="10" t="s">
        <v>129</v>
      </c>
      <c r="C35" s="11">
        <v>235</v>
      </c>
      <c r="D35" s="11">
        <v>222</v>
      </c>
      <c r="E35" s="11">
        <v>210</v>
      </c>
      <c r="F35" s="11">
        <v>191</v>
      </c>
      <c r="G35" s="11">
        <v>228</v>
      </c>
      <c r="H35" s="11">
        <v>156</v>
      </c>
      <c r="I35" s="38">
        <v>1242</v>
      </c>
      <c r="J35" s="39">
        <v>207</v>
      </c>
      <c r="K35" s="1"/>
    </row>
    <row r="36" spans="1:11" ht="15">
      <c r="A36" s="31"/>
      <c r="B36" s="10" t="s">
        <v>90</v>
      </c>
      <c r="C36" s="11">
        <v>204</v>
      </c>
      <c r="D36" s="11">
        <v>169</v>
      </c>
      <c r="E36" s="11">
        <v>200</v>
      </c>
      <c r="F36" s="11">
        <v>211</v>
      </c>
      <c r="G36" s="11">
        <v>186</v>
      </c>
      <c r="H36" s="11">
        <v>182</v>
      </c>
      <c r="I36" s="38">
        <v>1152</v>
      </c>
      <c r="J36" s="39">
        <v>192</v>
      </c>
      <c r="K36" s="1"/>
    </row>
    <row r="37" spans="1:11" ht="15">
      <c r="A37" s="31">
        <v>8</v>
      </c>
      <c r="B37" s="47" t="s">
        <v>169</v>
      </c>
      <c r="C37" s="48">
        <v>439</v>
      </c>
      <c r="D37" s="48">
        <v>391</v>
      </c>
      <c r="E37" s="48">
        <v>410</v>
      </c>
      <c r="F37" s="48">
        <v>402</v>
      </c>
      <c r="G37" s="48">
        <v>414</v>
      </c>
      <c r="H37" s="48">
        <v>338</v>
      </c>
      <c r="I37" s="48">
        <v>2394</v>
      </c>
      <c r="J37" s="49">
        <v>199.5</v>
      </c>
      <c r="K37" s="1"/>
    </row>
    <row r="38" spans="1:11" ht="12.75">
      <c r="A38" s="83"/>
      <c r="B38" s="83"/>
      <c r="C38" s="83"/>
      <c r="D38" s="83"/>
      <c r="E38" s="83"/>
      <c r="F38" s="83"/>
      <c r="G38" s="83"/>
      <c r="H38" s="83"/>
      <c r="I38" s="83"/>
      <c r="K38" s="1"/>
    </row>
    <row r="39" spans="1:11" ht="15">
      <c r="A39" s="31"/>
      <c r="B39" s="10" t="s">
        <v>142</v>
      </c>
      <c r="C39" s="11">
        <v>204</v>
      </c>
      <c r="D39" s="11">
        <v>235</v>
      </c>
      <c r="E39" s="11">
        <v>150</v>
      </c>
      <c r="F39" s="11">
        <v>212</v>
      </c>
      <c r="G39" s="11">
        <v>187</v>
      </c>
      <c r="H39" s="11">
        <v>193</v>
      </c>
      <c r="I39" s="38">
        <v>1181</v>
      </c>
      <c r="J39" s="39">
        <v>196.83</v>
      </c>
      <c r="K39" s="1"/>
    </row>
    <row r="40" spans="1:11" ht="15">
      <c r="A40" s="31"/>
      <c r="B40" s="10" t="s">
        <v>86</v>
      </c>
      <c r="C40" s="11">
        <v>163</v>
      </c>
      <c r="D40" s="11">
        <v>187</v>
      </c>
      <c r="E40" s="11">
        <v>224</v>
      </c>
      <c r="F40" s="11">
        <v>191</v>
      </c>
      <c r="G40" s="11">
        <v>174</v>
      </c>
      <c r="H40" s="11">
        <v>215</v>
      </c>
      <c r="I40" s="38">
        <v>1154</v>
      </c>
      <c r="J40" s="39">
        <v>192.33</v>
      </c>
      <c r="K40" s="1"/>
    </row>
    <row r="41" spans="1:11" ht="15">
      <c r="A41" s="31">
        <v>9</v>
      </c>
      <c r="B41" s="47" t="s">
        <v>164</v>
      </c>
      <c r="C41" s="48">
        <v>367</v>
      </c>
      <c r="D41" s="48">
        <v>422</v>
      </c>
      <c r="E41" s="48">
        <v>374</v>
      </c>
      <c r="F41" s="48">
        <v>403</v>
      </c>
      <c r="G41" s="48">
        <v>361</v>
      </c>
      <c r="H41" s="48">
        <v>408</v>
      </c>
      <c r="I41" s="48">
        <v>2335</v>
      </c>
      <c r="J41" s="49">
        <v>194.58</v>
      </c>
      <c r="K41" s="1"/>
    </row>
    <row r="42" spans="1:11" ht="12.75">
      <c r="A42" s="83"/>
      <c r="B42" s="83"/>
      <c r="C42" s="83"/>
      <c r="D42" s="83"/>
      <c r="E42" s="83"/>
      <c r="F42" s="83"/>
      <c r="G42" s="83"/>
      <c r="H42" s="83"/>
      <c r="I42" s="83"/>
      <c r="K42" s="1"/>
    </row>
    <row r="43" spans="1:11" ht="15">
      <c r="A43" s="31"/>
      <c r="B43" s="10" t="s">
        <v>126</v>
      </c>
      <c r="C43" s="11">
        <v>167</v>
      </c>
      <c r="D43" s="11">
        <v>181</v>
      </c>
      <c r="E43" s="11">
        <v>181</v>
      </c>
      <c r="F43" s="11">
        <v>189</v>
      </c>
      <c r="G43" s="11">
        <v>194</v>
      </c>
      <c r="H43" s="11">
        <v>181</v>
      </c>
      <c r="I43" s="38">
        <v>1093</v>
      </c>
      <c r="J43" s="39">
        <v>182.17</v>
      </c>
      <c r="K43" s="1"/>
    </row>
    <row r="44" spans="1:11" ht="15">
      <c r="A44" s="31"/>
      <c r="B44" s="10" t="s">
        <v>84</v>
      </c>
      <c r="C44" s="11">
        <v>202</v>
      </c>
      <c r="D44" s="11">
        <v>211</v>
      </c>
      <c r="E44" s="11">
        <v>232</v>
      </c>
      <c r="F44" s="11">
        <v>216</v>
      </c>
      <c r="G44" s="11">
        <v>216</v>
      </c>
      <c r="H44" s="11">
        <v>157</v>
      </c>
      <c r="I44" s="38">
        <v>1234</v>
      </c>
      <c r="J44" s="39">
        <v>205.67</v>
      </c>
      <c r="K44" s="1"/>
    </row>
    <row r="45" spans="1:11" ht="15">
      <c r="A45" s="31">
        <v>10</v>
      </c>
      <c r="B45" s="47" t="s">
        <v>167</v>
      </c>
      <c r="C45" s="48">
        <v>369</v>
      </c>
      <c r="D45" s="48">
        <v>392</v>
      </c>
      <c r="E45" s="48">
        <v>413</v>
      </c>
      <c r="F45" s="48">
        <v>405</v>
      </c>
      <c r="G45" s="48">
        <v>410</v>
      </c>
      <c r="H45" s="48">
        <v>338</v>
      </c>
      <c r="I45" s="48">
        <v>2327</v>
      </c>
      <c r="J45" s="49">
        <v>193.92</v>
      </c>
      <c r="K45" s="1"/>
    </row>
    <row r="46" spans="1:11" ht="12.75">
      <c r="A46" s="83"/>
      <c r="B46" s="83"/>
      <c r="C46" s="83"/>
      <c r="D46" s="83"/>
      <c r="E46" s="83"/>
      <c r="F46" s="83"/>
      <c r="G46" s="83"/>
      <c r="H46" s="83"/>
      <c r="I46" s="83"/>
      <c r="K46" s="1"/>
    </row>
    <row r="47" spans="1:11" ht="15">
      <c r="A47" s="31"/>
      <c r="B47" s="10" t="s">
        <v>141</v>
      </c>
      <c r="C47" s="11">
        <v>160</v>
      </c>
      <c r="D47" s="11">
        <v>231</v>
      </c>
      <c r="E47" s="11">
        <v>186</v>
      </c>
      <c r="F47" s="11">
        <v>194</v>
      </c>
      <c r="G47" s="11">
        <v>213</v>
      </c>
      <c r="H47" s="11">
        <v>179</v>
      </c>
      <c r="I47" s="38">
        <v>1163</v>
      </c>
      <c r="J47" s="39">
        <v>193.83</v>
      </c>
      <c r="K47" s="1"/>
    </row>
    <row r="48" spans="1:11" ht="15">
      <c r="A48" s="31"/>
      <c r="B48" s="10" t="s">
        <v>109</v>
      </c>
      <c r="C48" s="11">
        <v>214</v>
      </c>
      <c r="D48" s="11">
        <v>171</v>
      </c>
      <c r="E48" s="11">
        <v>188</v>
      </c>
      <c r="F48" s="11">
        <v>180</v>
      </c>
      <c r="G48" s="11">
        <v>180</v>
      </c>
      <c r="H48" s="11">
        <v>188</v>
      </c>
      <c r="I48" s="38">
        <v>1121</v>
      </c>
      <c r="J48" s="39">
        <v>186.83</v>
      </c>
      <c r="K48" s="1"/>
    </row>
    <row r="49" spans="1:11" ht="15">
      <c r="A49" s="31">
        <v>11</v>
      </c>
      <c r="B49" s="47" t="s">
        <v>162</v>
      </c>
      <c r="C49" s="48">
        <v>374</v>
      </c>
      <c r="D49" s="48">
        <v>402</v>
      </c>
      <c r="E49" s="48">
        <v>374</v>
      </c>
      <c r="F49" s="48">
        <v>374</v>
      </c>
      <c r="G49" s="48">
        <v>393</v>
      </c>
      <c r="H49" s="48">
        <v>367</v>
      </c>
      <c r="I49" s="48">
        <v>2284</v>
      </c>
      <c r="J49" s="49">
        <v>190.33</v>
      </c>
      <c r="K49" s="1"/>
    </row>
    <row r="50" spans="1:11" ht="12.75">
      <c r="A50" s="83"/>
      <c r="B50" s="83"/>
      <c r="C50" s="83"/>
      <c r="D50" s="83"/>
      <c r="E50" s="83"/>
      <c r="F50" s="83"/>
      <c r="G50" s="83"/>
      <c r="H50" s="83"/>
      <c r="I50" s="83"/>
      <c r="K50" s="1"/>
    </row>
    <row r="51" spans="1:11" ht="15">
      <c r="A51" s="31"/>
      <c r="B51" s="10" t="s">
        <v>136</v>
      </c>
      <c r="C51" s="11">
        <v>178</v>
      </c>
      <c r="D51" s="11">
        <v>157</v>
      </c>
      <c r="E51" s="11">
        <v>182</v>
      </c>
      <c r="F51" s="11">
        <v>184</v>
      </c>
      <c r="G51" s="11">
        <v>173</v>
      </c>
      <c r="H51" s="11">
        <v>165</v>
      </c>
      <c r="I51" s="38">
        <v>1039</v>
      </c>
      <c r="J51" s="39">
        <v>173.17</v>
      </c>
      <c r="K51" s="1"/>
    </row>
    <row r="52" spans="1:11" ht="15">
      <c r="A52" s="31"/>
      <c r="B52" s="10" t="s">
        <v>135</v>
      </c>
      <c r="C52" s="11">
        <v>168</v>
      </c>
      <c r="D52" s="11">
        <v>194</v>
      </c>
      <c r="E52" s="11">
        <v>179</v>
      </c>
      <c r="F52" s="11">
        <v>245</v>
      </c>
      <c r="G52" s="11">
        <v>256</v>
      </c>
      <c r="H52" s="11">
        <v>180</v>
      </c>
      <c r="I52" s="38">
        <v>1222</v>
      </c>
      <c r="J52" s="39">
        <v>203.67</v>
      </c>
      <c r="K52" s="1"/>
    </row>
    <row r="53" spans="1:11" ht="15">
      <c r="A53" s="31">
        <v>12</v>
      </c>
      <c r="B53" s="47" t="s">
        <v>166</v>
      </c>
      <c r="C53" s="48">
        <v>346</v>
      </c>
      <c r="D53" s="48">
        <v>351</v>
      </c>
      <c r="E53" s="48">
        <v>361</v>
      </c>
      <c r="F53" s="48">
        <v>429</v>
      </c>
      <c r="G53" s="48">
        <v>429</v>
      </c>
      <c r="H53" s="48">
        <v>345</v>
      </c>
      <c r="I53" s="48">
        <v>2261</v>
      </c>
      <c r="J53" s="49">
        <v>188.42</v>
      </c>
      <c r="K53" s="1"/>
    </row>
    <row r="54" spans="1:11" ht="12.75">
      <c r="A54" s="83"/>
      <c r="B54" s="83"/>
      <c r="C54" s="83"/>
      <c r="D54" s="83"/>
      <c r="E54" s="83"/>
      <c r="F54" s="83"/>
      <c r="G54" s="83"/>
      <c r="H54" s="83"/>
      <c r="I54" s="83"/>
      <c r="K54" s="1"/>
    </row>
    <row r="55" spans="1:11" ht="15">
      <c r="A55" s="31"/>
      <c r="B55" s="10" t="s">
        <v>138</v>
      </c>
      <c r="C55" s="11">
        <v>146</v>
      </c>
      <c r="D55" s="11">
        <v>207</v>
      </c>
      <c r="E55" s="11">
        <v>236</v>
      </c>
      <c r="F55" s="11">
        <v>167</v>
      </c>
      <c r="G55" s="11">
        <v>207</v>
      </c>
      <c r="H55" s="11">
        <v>178</v>
      </c>
      <c r="I55" s="38">
        <v>1141</v>
      </c>
      <c r="J55" s="39">
        <v>190.17</v>
      </c>
      <c r="K55" s="1"/>
    </row>
    <row r="56" spans="1:11" ht="15">
      <c r="A56" s="31"/>
      <c r="B56" s="10" t="s">
        <v>127</v>
      </c>
      <c r="C56" s="11">
        <v>195</v>
      </c>
      <c r="D56" s="11">
        <v>173</v>
      </c>
      <c r="E56" s="11">
        <v>210</v>
      </c>
      <c r="F56" s="11">
        <v>186</v>
      </c>
      <c r="G56" s="11">
        <v>178</v>
      </c>
      <c r="H56" s="11">
        <v>175</v>
      </c>
      <c r="I56" s="38">
        <v>1117</v>
      </c>
      <c r="J56" s="39">
        <v>186.17</v>
      </c>
      <c r="K56" s="1"/>
    </row>
    <row r="57" spans="1:11" ht="15">
      <c r="A57" s="31">
        <v>13</v>
      </c>
      <c r="B57" s="47" t="s">
        <v>165</v>
      </c>
      <c r="C57" s="48">
        <v>341</v>
      </c>
      <c r="D57" s="48">
        <v>380</v>
      </c>
      <c r="E57" s="48">
        <v>446</v>
      </c>
      <c r="F57" s="48">
        <v>353</v>
      </c>
      <c r="G57" s="48">
        <v>385</v>
      </c>
      <c r="H57" s="48">
        <v>353</v>
      </c>
      <c r="I57" s="48">
        <v>2258</v>
      </c>
      <c r="J57" s="49">
        <v>188.17</v>
      </c>
      <c r="K57" s="1"/>
    </row>
    <row r="58" spans="1:11" ht="12.75">
      <c r="A58" s="83"/>
      <c r="B58" s="83"/>
      <c r="C58" s="83"/>
      <c r="D58" s="83"/>
      <c r="E58" s="83"/>
      <c r="F58" s="83"/>
      <c r="G58" s="83"/>
      <c r="H58" s="83"/>
      <c r="I58" s="83"/>
      <c r="K58" s="1"/>
    </row>
    <row r="59" spans="1:11" ht="15">
      <c r="A59" s="31"/>
      <c r="B59" s="10" t="s">
        <v>87</v>
      </c>
      <c r="C59" s="11">
        <v>212</v>
      </c>
      <c r="D59" s="11">
        <v>202</v>
      </c>
      <c r="E59" s="11">
        <v>201</v>
      </c>
      <c r="F59" s="11">
        <v>215</v>
      </c>
      <c r="G59" s="11">
        <v>210</v>
      </c>
      <c r="H59" s="11">
        <v>180</v>
      </c>
      <c r="I59" s="38">
        <v>1220</v>
      </c>
      <c r="J59" s="39">
        <v>203.33</v>
      </c>
      <c r="K59" s="1"/>
    </row>
    <row r="60" spans="1:11" ht="15">
      <c r="A60" s="31"/>
      <c r="B60" s="10" t="s">
        <v>105</v>
      </c>
      <c r="C60" s="11">
        <v>170</v>
      </c>
      <c r="D60" s="11">
        <v>168</v>
      </c>
      <c r="E60" s="11">
        <v>202</v>
      </c>
      <c r="F60" s="11">
        <v>147</v>
      </c>
      <c r="G60" s="11">
        <v>154</v>
      </c>
      <c r="H60" s="11">
        <v>189</v>
      </c>
      <c r="I60" s="38">
        <v>1030</v>
      </c>
      <c r="J60" s="39">
        <v>171.67</v>
      </c>
      <c r="K60" s="1"/>
    </row>
    <row r="61" spans="1:11" ht="15">
      <c r="A61" s="31">
        <v>14</v>
      </c>
      <c r="B61" s="47" t="s">
        <v>167</v>
      </c>
      <c r="C61" s="48">
        <v>382</v>
      </c>
      <c r="D61" s="48">
        <v>370</v>
      </c>
      <c r="E61" s="48">
        <v>403</v>
      </c>
      <c r="F61" s="48">
        <v>362</v>
      </c>
      <c r="G61" s="48">
        <v>364</v>
      </c>
      <c r="H61" s="48">
        <v>369</v>
      </c>
      <c r="I61" s="48">
        <v>2250</v>
      </c>
      <c r="J61" s="49">
        <v>187.5</v>
      </c>
      <c r="K61" s="1"/>
    </row>
    <row r="62" spans="1:11" ht="12.75">
      <c r="A62" s="83"/>
      <c r="B62" s="83"/>
      <c r="C62" s="83"/>
      <c r="D62" s="83"/>
      <c r="E62" s="83"/>
      <c r="F62" s="83"/>
      <c r="G62" s="83"/>
      <c r="H62" s="83"/>
      <c r="I62" s="83"/>
      <c r="K62" s="1"/>
    </row>
    <row r="63" spans="1:11" ht="15">
      <c r="A63" s="31"/>
      <c r="B63" s="10" t="s">
        <v>88</v>
      </c>
      <c r="C63" s="11">
        <v>175</v>
      </c>
      <c r="D63" s="11">
        <v>179</v>
      </c>
      <c r="E63" s="11">
        <v>219</v>
      </c>
      <c r="F63" s="11">
        <v>187</v>
      </c>
      <c r="G63" s="11">
        <v>201</v>
      </c>
      <c r="H63" s="11">
        <v>217</v>
      </c>
      <c r="I63" s="38">
        <v>1178</v>
      </c>
      <c r="J63" s="39">
        <v>196.33</v>
      </c>
      <c r="K63" s="1"/>
    </row>
    <row r="64" spans="1:11" ht="15">
      <c r="A64" s="31"/>
      <c r="B64" s="10" t="s">
        <v>91</v>
      </c>
      <c r="C64" s="11">
        <v>200</v>
      </c>
      <c r="D64" s="11">
        <v>193</v>
      </c>
      <c r="E64" s="11">
        <v>156</v>
      </c>
      <c r="F64" s="11">
        <v>145</v>
      </c>
      <c r="G64" s="11">
        <v>191</v>
      </c>
      <c r="H64" s="11">
        <v>184</v>
      </c>
      <c r="I64" s="38">
        <v>1069</v>
      </c>
      <c r="J64" s="39">
        <v>178.17</v>
      </c>
      <c r="K64" s="1"/>
    </row>
    <row r="65" spans="1:11" ht="15">
      <c r="A65" s="31">
        <v>15</v>
      </c>
      <c r="B65" s="47" t="s">
        <v>164</v>
      </c>
      <c r="C65" s="48">
        <v>375</v>
      </c>
      <c r="D65" s="48">
        <v>372</v>
      </c>
      <c r="E65" s="48">
        <v>375</v>
      </c>
      <c r="F65" s="48">
        <v>332</v>
      </c>
      <c r="G65" s="48">
        <v>392</v>
      </c>
      <c r="H65" s="48">
        <v>401</v>
      </c>
      <c r="I65" s="48">
        <v>2247</v>
      </c>
      <c r="J65" s="49">
        <v>187.25</v>
      </c>
      <c r="K65" s="1"/>
    </row>
    <row r="66" spans="1:11" ht="12.75">
      <c r="A66" s="83"/>
      <c r="B66" s="83"/>
      <c r="C66" s="83"/>
      <c r="D66" s="83"/>
      <c r="E66" s="83"/>
      <c r="F66" s="83"/>
      <c r="G66" s="83"/>
      <c r="H66" s="83"/>
      <c r="I66" s="83"/>
      <c r="K66" s="1"/>
    </row>
    <row r="67" spans="1:11" ht="15">
      <c r="A67" s="31"/>
      <c r="B67" s="10" t="s">
        <v>103</v>
      </c>
      <c r="C67" s="11">
        <v>186</v>
      </c>
      <c r="D67" s="11">
        <v>163</v>
      </c>
      <c r="E67" s="11">
        <v>183</v>
      </c>
      <c r="F67" s="11">
        <v>162</v>
      </c>
      <c r="G67" s="11">
        <v>216</v>
      </c>
      <c r="H67" s="11">
        <v>179</v>
      </c>
      <c r="I67" s="38">
        <v>1089</v>
      </c>
      <c r="J67" s="39">
        <v>181.5</v>
      </c>
      <c r="K67" s="1"/>
    </row>
    <row r="68" spans="1:11" ht="15">
      <c r="A68" s="31"/>
      <c r="B68" s="10" t="s">
        <v>96</v>
      </c>
      <c r="C68" s="11">
        <v>182</v>
      </c>
      <c r="D68" s="11">
        <v>205</v>
      </c>
      <c r="E68" s="11">
        <v>206</v>
      </c>
      <c r="F68" s="11">
        <v>149</v>
      </c>
      <c r="G68" s="11">
        <v>203</v>
      </c>
      <c r="H68" s="11">
        <v>209</v>
      </c>
      <c r="I68" s="38">
        <v>1154</v>
      </c>
      <c r="J68" s="39">
        <v>192.33</v>
      </c>
      <c r="K68" s="1"/>
    </row>
    <row r="69" spans="1:11" ht="15">
      <c r="A69" s="31">
        <v>16</v>
      </c>
      <c r="B69" s="47" t="s">
        <v>163</v>
      </c>
      <c r="C69" s="48">
        <v>368</v>
      </c>
      <c r="D69" s="48">
        <v>368</v>
      </c>
      <c r="E69" s="48">
        <v>389</v>
      </c>
      <c r="F69" s="48">
        <v>311</v>
      </c>
      <c r="G69" s="48">
        <v>419</v>
      </c>
      <c r="H69" s="48">
        <v>388</v>
      </c>
      <c r="I69" s="48">
        <v>2243</v>
      </c>
      <c r="J69" s="49">
        <v>186.92</v>
      </c>
      <c r="K69" s="1"/>
    </row>
    <row r="70" spans="1:11" ht="12.75">
      <c r="A70" s="83"/>
      <c r="B70" s="83"/>
      <c r="C70" s="83"/>
      <c r="D70" s="83"/>
      <c r="E70" s="83"/>
      <c r="F70" s="83"/>
      <c r="G70" s="83"/>
      <c r="H70" s="83"/>
      <c r="I70" s="83"/>
      <c r="K70" s="1"/>
    </row>
    <row r="71" spans="1:11" ht="15">
      <c r="A71" s="31"/>
      <c r="B71" s="10" t="s">
        <v>95</v>
      </c>
      <c r="C71" s="11">
        <v>213</v>
      </c>
      <c r="D71" s="11">
        <v>149</v>
      </c>
      <c r="E71" s="11">
        <v>209</v>
      </c>
      <c r="F71" s="11">
        <v>199</v>
      </c>
      <c r="G71" s="11">
        <v>157</v>
      </c>
      <c r="H71" s="11">
        <v>163</v>
      </c>
      <c r="I71" s="38">
        <v>1090</v>
      </c>
      <c r="J71" s="39">
        <v>181.67</v>
      </c>
      <c r="K71" s="1"/>
    </row>
    <row r="72" spans="1:11" ht="15">
      <c r="A72" s="31"/>
      <c r="B72" s="10" t="s">
        <v>132</v>
      </c>
      <c r="C72" s="11">
        <v>200</v>
      </c>
      <c r="D72" s="11">
        <v>182</v>
      </c>
      <c r="E72" s="11">
        <v>223</v>
      </c>
      <c r="F72" s="11">
        <v>146</v>
      </c>
      <c r="G72" s="11">
        <v>186</v>
      </c>
      <c r="H72" s="11">
        <v>202</v>
      </c>
      <c r="I72" s="38">
        <v>1139</v>
      </c>
      <c r="J72" s="39">
        <v>189.83</v>
      </c>
      <c r="K72" s="1"/>
    </row>
    <row r="73" spans="1:11" ht="15">
      <c r="A73" s="31">
        <v>17</v>
      </c>
      <c r="B73" s="47" t="s">
        <v>164</v>
      </c>
      <c r="C73" s="48">
        <v>413</v>
      </c>
      <c r="D73" s="48">
        <v>331</v>
      </c>
      <c r="E73" s="48">
        <v>432</v>
      </c>
      <c r="F73" s="48">
        <v>345</v>
      </c>
      <c r="G73" s="48">
        <v>343</v>
      </c>
      <c r="H73" s="48">
        <v>365</v>
      </c>
      <c r="I73" s="48">
        <v>2229</v>
      </c>
      <c r="J73" s="49">
        <v>185.75</v>
      </c>
      <c r="K73" s="1"/>
    </row>
    <row r="74" spans="1:11" ht="12.75">
      <c r="A74" s="83"/>
      <c r="B74" s="83"/>
      <c r="C74" s="83"/>
      <c r="D74" s="83"/>
      <c r="E74" s="83"/>
      <c r="F74" s="83"/>
      <c r="G74" s="83"/>
      <c r="H74" s="83"/>
      <c r="I74" s="83"/>
      <c r="K74" s="1"/>
    </row>
    <row r="75" spans="1:11" ht="15">
      <c r="A75" s="31"/>
      <c r="B75" s="10" t="s">
        <v>119</v>
      </c>
      <c r="C75" s="11">
        <v>155</v>
      </c>
      <c r="D75" s="11">
        <v>158</v>
      </c>
      <c r="E75" s="11">
        <v>169</v>
      </c>
      <c r="F75" s="11">
        <v>175</v>
      </c>
      <c r="G75" s="11">
        <v>215</v>
      </c>
      <c r="H75" s="11">
        <v>144</v>
      </c>
      <c r="I75" s="38">
        <v>1016</v>
      </c>
      <c r="J75" s="39">
        <v>169.33</v>
      </c>
      <c r="K75" s="1"/>
    </row>
    <row r="76" spans="1:11" ht="15">
      <c r="A76" s="31"/>
      <c r="B76" s="10" t="s">
        <v>89</v>
      </c>
      <c r="C76" s="11">
        <v>245</v>
      </c>
      <c r="D76" s="11">
        <v>183</v>
      </c>
      <c r="E76" s="11">
        <v>244</v>
      </c>
      <c r="F76" s="11">
        <v>192</v>
      </c>
      <c r="G76" s="11">
        <v>192</v>
      </c>
      <c r="H76" s="11">
        <v>149</v>
      </c>
      <c r="I76" s="38">
        <v>1205</v>
      </c>
      <c r="J76" s="39">
        <v>200.83</v>
      </c>
      <c r="K76" s="1"/>
    </row>
    <row r="77" spans="1:11" ht="15">
      <c r="A77" s="31">
        <v>18</v>
      </c>
      <c r="B77" s="47" t="s">
        <v>163</v>
      </c>
      <c r="C77" s="48">
        <v>400</v>
      </c>
      <c r="D77" s="48">
        <v>341</v>
      </c>
      <c r="E77" s="48">
        <v>413</v>
      </c>
      <c r="F77" s="48">
        <v>367</v>
      </c>
      <c r="G77" s="48">
        <v>407</v>
      </c>
      <c r="H77" s="48">
        <v>293</v>
      </c>
      <c r="I77" s="48">
        <v>2221</v>
      </c>
      <c r="J77" s="49">
        <v>185.08</v>
      </c>
      <c r="K77" s="1"/>
    </row>
    <row r="78" spans="1:11" ht="12.75">
      <c r="A78" s="83"/>
      <c r="B78" s="83"/>
      <c r="C78" s="83"/>
      <c r="D78" s="83"/>
      <c r="E78" s="83"/>
      <c r="F78" s="83"/>
      <c r="G78" s="83"/>
      <c r="H78" s="83"/>
      <c r="I78" s="83"/>
      <c r="K78" s="1"/>
    </row>
    <row r="79" spans="1:11" ht="15">
      <c r="A79" s="31"/>
      <c r="B79" s="10" t="s">
        <v>124</v>
      </c>
      <c r="C79" s="11">
        <v>176</v>
      </c>
      <c r="D79" s="11">
        <v>168</v>
      </c>
      <c r="E79" s="11">
        <v>193</v>
      </c>
      <c r="F79" s="11">
        <v>195</v>
      </c>
      <c r="G79" s="11">
        <v>178</v>
      </c>
      <c r="H79" s="11">
        <v>162</v>
      </c>
      <c r="I79" s="38">
        <v>1072</v>
      </c>
      <c r="J79" s="39">
        <v>178.67</v>
      </c>
      <c r="K79" s="1"/>
    </row>
    <row r="80" spans="1:11" ht="15">
      <c r="A80" s="31"/>
      <c r="B80" s="10" t="s">
        <v>133</v>
      </c>
      <c r="C80" s="11">
        <v>171</v>
      </c>
      <c r="D80" s="11">
        <v>159</v>
      </c>
      <c r="E80" s="11">
        <v>210</v>
      </c>
      <c r="F80" s="11">
        <v>204</v>
      </c>
      <c r="G80" s="11">
        <v>189</v>
      </c>
      <c r="H80" s="11">
        <v>212</v>
      </c>
      <c r="I80" s="38">
        <v>1145</v>
      </c>
      <c r="J80" s="39">
        <v>190.83</v>
      </c>
      <c r="K80" s="1"/>
    </row>
    <row r="81" spans="1:11" ht="15">
      <c r="A81" s="31">
        <v>19</v>
      </c>
      <c r="B81" s="47" t="s">
        <v>167</v>
      </c>
      <c r="C81" s="48">
        <v>347</v>
      </c>
      <c r="D81" s="48">
        <v>327</v>
      </c>
      <c r="E81" s="48">
        <v>403</v>
      </c>
      <c r="F81" s="48">
        <v>399</v>
      </c>
      <c r="G81" s="48">
        <v>367</v>
      </c>
      <c r="H81" s="48">
        <v>374</v>
      </c>
      <c r="I81" s="48">
        <v>2217</v>
      </c>
      <c r="J81" s="49">
        <v>184.75</v>
      </c>
      <c r="K81" s="1"/>
    </row>
    <row r="82" spans="1:11" ht="12.75">
      <c r="A82" s="83"/>
      <c r="B82" s="83"/>
      <c r="C82" s="83"/>
      <c r="D82" s="83"/>
      <c r="E82" s="83"/>
      <c r="F82" s="83"/>
      <c r="G82" s="83"/>
      <c r="H82" s="83"/>
      <c r="I82" s="83"/>
      <c r="K82" s="1"/>
    </row>
    <row r="83" spans="1:11" ht="15">
      <c r="A83" s="31"/>
      <c r="B83" s="10" t="s">
        <v>123</v>
      </c>
      <c r="C83" s="11">
        <v>192</v>
      </c>
      <c r="D83" s="11">
        <v>179</v>
      </c>
      <c r="E83" s="11">
        <v>190</v>
      </c>
      <c r="F83" s="11">
        <v>184</v>
      </c>
      <c r="G83" s="11">
        <v>188</v>
      </c>
      <c r="H83" s="11">
        <v>189</v>
      </c>
      <c r="I83" s="38">
        <v>1122</v>
      </c>
      <c r="J83" s="39">
        <v>187</v>
      </c>
      <c r="K83" s="1"/>
    </row>
    <row r="84" spans="1:11" ht="15">
      <c r="A84" s="31"/>
      <c r="B84" s="10" t="s">
        <v>104</v>
      </c>
      <c r="C84" s="11">
        <v>165</v>
      </c>
      <c r="D84" s="11">
        <v>168</v>
      </c>
      <c r="E84" s="11">
        <v>174</v>
      </c>
      <c r="F84" s="11">
        <v>193</v>
      </c>
      <c r="G84" s="11">
        <v>170</v>
      </c>
      <c r="H84" s="11">
        <v>216</v>
      </c>
      <c r="I84" s="38">
        <v>1086</v>
      </c>
      <c r="J84" s="39">
        <v>181</v>
      </c>
      <c r="K84" s="1"/>
    </row>
    <row r="85" spans="1:11" ht="15">
      <c r="A85" s="31">
        <v>20</v>
      </c>
      <c r="B85" s="47" t="s">
        <v>165</v>
      </c>
      <c r="C85" s="48">
        <v>357</v>
      </c>
      <c r="D85" s="48">
        <v>347</v>
      </c>
      <c r="E85" s="48">
        <v>364</v>
      </c>
      <c r="F85" s="48">
        <v>377</v>
      </c>
      <c r="G85" s="48">
        <v>358</v>
      </c>
      <c r="H85" s="48">
        <v>405</v>
      </c>
      <c r="I85" s="48">
        <v>2208</v>
      </c>
      <c r="J85" s="49">
        <v>184</v>
      </c>
      <c r="K85" s="1"/>
    </row>
    <row r="86" spans="1:11" ht="12.75">
      <c r="A86" s="83"/>
      <c r="B86" s="83"/>
      <c r="C86" s="83"/>
      <c r="D86" s="83"/>
      <c r="E86" s="83"/>
      <c r="F86" s="83"/>
      <c r="G86" s="83"/>
      <c r="H86" s="83"/>
      <c r="I86" s="83"/>
      <c r="K86" s="1"/>
    </row>
    <row r="87" spans="1:11" ht="15">
      <c r="A87" s="31"/>
      <c r="B87" s="10" t="s">
        <v>117</v>
      </c>
      <c r="C87" s="11">
        <v>189</v>
      </c>
      <c r="D87" s="11">
        <v>244</v>
      </c>
      <c r="E87" s="11">
        <v>201</v>
      </c>
      <c r="F87" s="11">
        <v>183</v>
      </c>
      <c r="G87" s="11">
        <v>181</v>
      </c>
      <c r="H87" s="11">
        <v>180</v>
      </c>
      <c r="I87" s="38">
        <v>1178</v>
      </c>
      <c r="J87" s="39">
        <v>196.33</v>
      </c>
      <c r="K87" s="1"/>
    </row>
    <row r="88" spans="1:11" ht="15">
      <c r="A88" s="31"/>
      <c r="B88" s="10" t="s">
        <v>107</v>
      </c>
      <c r="C88" s="11">
        <v>189</v>
      </c>
      <c r="D88" s="11">
        <v>182</v>
      </c>
      <c r="E88" s="11">
        <v>162</v>
      </c>
      <c r="F88" s="11">
        <v>169</v>
      </c>
      <c r="G88" s="11">
        <v>147</v>
      </c>
      <c r="H88" s="11">
        <v>180</v>
      </c>
      <c r="I88" s="38">
        <v>1029</v>
      </c>
      <c r="J88" s="39">
        <v>171.5</v>
      </c>
      <c r="K88" s="1"/>
    </row>
    <row r="89" spans="1:11" ht="15">
      <c r="A89" s="31">
        <v>21</v>
      </c>
      <c r="B89" s="47" t="s">
        <v>166</v>
      </c>
      <c r="C89" s="48">
        <v>378</v>
      </c>
      <c r="D89" s="48">
        <v>426</v>
      </c>
      <c r="E89" s="48">
        <v>363</v>
      </c>
      <c r="F89" s="48">
        <v>352</v>
      </c>
      <c r="G89" s="48">
        <v>328</v>
      </c>
      <c r="H89" s="48">
        <v>360</v>
      </c>
      <c r="I89" s="48">
        <v>2207</v>
      </c>
      <c r="J89" s="49">
        <v>183.92</v>
      </c>
      <c r="K89" s="1"/>
    </row>
    <row r="90" spans="1:11" ht="12.75">
      <c r="A90" s="83"/>
      <c r="B90" s="83"/>
      <c r="C90" s="83"/>
      <c r="D90" s="83"/>
      <c r="E90" s="83"/>
      <c r="F90" s="83"/>
      <c r="G90" s="83"/>
      <c r="H90" s="83"/>
      <c r="I90" s="83"/>
      <c r="K90" s="1"/>
    </row>
    <row r="91" spans="1:11" ht="15">
      <c r="A91" s="31"/>
      <c r="B91" s="10" t="s">
        <v>134</v>
      </c>
      <c r="C91" s="11">
        <v>166</v>
      </c>
      <c r="D91" s="11">
        <v>171</v>
      </c>
      <c r="E91" s="11">
        <v>177</v>
      </c>
      <c r="F91" s="11">
        <v>184</v>
      </c>
      <c r="G91" s="11">
        <v>158</v>
      </c>
      <c r="H91" s="11">
        <v>177</v>
      </c>
      <c r="I91" s="38">
        <v>1033</v>
      </c>
      <c r="J91" s="39">
        <v>172.17</v>
      </c>
      <c r="K91" s="1"/>
    </row>
    <row r="92" spans="1:11" ht="15">
      <c r="A92" s="31"/>
      <c r="B92" s="10" t="s">
        <v>81</v>
      </c>
      <c r="C92" s="11">
        <v>204</v>
      </c>
      <c r="D92" s="11">
        <v>180</v>
      </c>
      <c r="E92" s="11">
        <v>190</v>
      </c>
      <c r="F92" s="11">
        <v>189</v>
      </c>
      <c r="G92" s="11">
        <v>214</v>
      </c>
      <c r="H92" s="11">
        <v>192</v>
      </c>
      <c r="I92" s="38">
        <v>1169</v>
      </c>
      <c r="J92" s="39">
        <v>194.83</v>
      </c>
      <c r="K92" s="1"/>
    </row>
    <row r="93" spans="1:11" ht="15">
      <c r="A93" s="31">
        <v>22</v>
      </c>
      <c r="B93" s="47" t="s">
        <v>167</v>
      </c>
      <c r="C93" s="48">
        <v>370</v>
      </c>
      <c r="D93" s="48">
        <v>351</v>
      </c>
      <c r="E93" s="48">
        <v>367</v>
      </c>
      <c r="F93" s="48">
        <v>373</v>
      </c>
      <c r="G93" s="48">
        <v>372</v>
      </c>
      <c r="H93" s="48">
        <v>369</v>
      </c>
      <c r="I93" s="48">
        <v>2202</v>
      </c>
      <c r="J93" s="49">
        <v>183.5</v>
      </c>
      <c r="K93" s="1"/>
    </row>
    <row r="94" spans="1:11" ht="12.75">
      <c r="A94" s="83"/>
      <c r="B94" s="83"/>
      <c r="C94" s="83"/>
      <c r="D94" s="83"/>
      <c r="E94" s="83"/>
      <c r="F94" s="83"/>
      <c r="G94" s="83"/>
      <c r="H94" s="83"/>
      <c r="I94" s="83"/>
      <c r="K94" s="1"/>
    </row>
    <row r="95" spans="1:11" ht="15">
      <c r="A95" s="31"/>
      <c r="B95" s="10" t="s">
        <v>112</v>
      </c>
      <c r="C95" s="11">
        <v>172</v>
      </c>
      <c r="D95" s="11">
        <v>204</v>
      </c>
      <c r="E95" s="11">
        <v>214</v>
      </c>
      <c r="F95" s="11">
        <v>161</v>
      </c>
      <c r="G95" s="11">
        <v>224</v>
      </c>
      <c r="H95" s="11">
        <v>193</v>
      </c>
      <c r="I95" s="38">
        <v>1168</v>
      </c>
      <c r="J95" s="39">
        <v>194.67</v>
      </c>
      <c r="K95" s="1"/>
    </row>
    <row r="96" spans="1:11" ht="15">
      <c r="A96" s="31"/>
      <c r="B96" s="10" t="s">
        <v>150</v>
      </c>
      <c r="C96" s="11">
        <v>156</v>
      </c>
      <c r="D96" s="11">
        <v>144</v>
      </c>
      <c r="E96" s="11">
        <v>188</v>
      </c>
      <c r="F96" s="11">
        <v>188</v>
      </c>
      <c r="G96" s="11">
        <v>181</v>
      </c>
      <c r="H96" s="11">
        <v>177</v>
      </c>
      <c r="I96" s="38">
        <v>1034</v>
      </c>
      <c r="J96" s="39">
        <v>172.33</v>
      </c>
      <c r="K96" s="1"/>
    </row>
    <row r="97" spans="1:11" ht="15">
      <c r="A97" s="31">
        <v>23</v>
      </c>
      <c r="B97" s="47" t="s">
        <v>163</v>
      </c>
      <c r="C97" s="48">
        <v>328</v>
      </c>
      <c r="D97" s="48">
        <v>348</v>
      </c>
      <c r="E97" s="48">
        <v>402</v>
      </c>
      <c r="F97" s="48">
        <v>349</v>
      </c>
      <c r="G97" s="48">
        <v>405</v>
      </c>
      <c r="H97" s="48">
        <v>370</v>
      </c>
      <c r="I97" s="48">
        <v>2202</v>
      </c>
      <c r="J97" s="49">
        <v>183.5</v>
      </c>
      <c r="K97" s="1"/>
    </row>
    <row r="98" spans="1:11" ht="12.75">
      <c r="A98" s="83"/>
      <c r="B98" s="83"/>
      <c r="C98" s="83"/>
      <c r="D98" s="83"/>
      <c r="E98" s="83"/>
      <c r="F98" s="83"/>
      <c r="G98" s="83"/>
      <c r="H98" s="83"/>
      <c r="I98" s="83"/>
      <c r="K98" s="1"/>
    </row>
    <row r="99" spans="1:11" ht="15">
      <c r="A99" s="31"/>
      <c r="B99" s="10" t="s">
        <v>85</v>
      </c>
      <c r="C99" s="11">
        <v>168</v>
      </c>
      <c r="D99" s="11">
        <v>204</v>
      </c>
      <c r="E99" s="11">
        <v>173</v>
      </c>
      <c r="F99" s="11">
        <v>200</v>
      </c>
      <c r="G99" s="11">
        <v>216</v>
      </c>
      <c r="H99" s="11">
        <v>164</v>
      </c>
      <c r="I99" s="38">
        <v>1125</v>
      </c>
      <c r="J99" s="39">
        <v>187.5</v>
      </c>
      <c r="K99" s="1"/>
    </row>
    <row r="100" spans="1:11" ht="15">
      <c r="A100" s="31"/>
      <c r="B100" s="10" t="s">
        <v>80</v>
      </c>
      <c r="C100" s="11">
        <v>184</v>
      </c>
      <c r="D100" s="11">
        <v>147</v>
      </c>
      <c r="E100" s="11">
        <v>151</v>
      </c>
      <c r="F100" s="11">
        <v>193</v>
      </c>
      <c r="G100" s="11">
        <v>181</v>
      </c>
      <c r="H100" s="11">
        <v>157</v>
      </c>
      <c r="I100" s="38">
        <v>1013</v>
      </c>
      <c r="J100" s="39">
        <v>168.83</v>
      </c>
      <c r="K100" s="1"/>
    </row>
    <row r="101" spans="1:11" ht="15">
      <c r="A101" s="31">
        <v>24</v>
      </c>
      <c r="B101" s="47" t="s">
        <v>162</v>
      </c>
      <c r="C101" s="48">
        <v>352</v>
      </c>
      <c r="D101" s="48">
        <v>351</v>
      </c>
      <c r="E101" s="48">
        <v>324</v>
      </c>
      <c r="F101" s="48">
        <v>393</v>
      </c>
      <c r="G101" s="48">
        <v>397</v>
      </c>
      <c r="H101" s="48">
        <v>321</v>
      </c>
      <c r="I101" s="48">
        <v>2138</v>
      </c>
      <c r="J101" s="49">
        <v>178.17</v>
      </c>
      <c r="K101" s="1"/>
    </row>
    <row r="102" spans="1:11" ht="12.75">
      <c r="A102" s="83"/>
      <c r="B102" s="83"/>
      <c r="C102" s="83"/>
      <c r="D102" s="83"/>
      <c r="E102" s="83"/>
      <c r="F102" s="83"/>
      <c r="G102" s="83"/>
      <c r="H102" s="83"/>
      <c r="I102" s="83"/>
      <c r="K102" s="1"/>
    </row>
    <row r="103" spans="1:11" ht="15">
      <c r="A103" s="31"/>
      <c r="B103" s="10" t="s">
        <v>128</v>
      </c>
      <c r="C103" s="11">
        <v>158</v>
      </c>
      <c r="D103" s="11">
        <v>169</v>
      </c>
      <c r="E103" s="11">
        <v>164</v>
      </c>
      <c r="F103" s="11">
        <v>162</v>
      </c>
      <c r="G103" s="11">
        <v>191</v>
      </c>
      <c r="H103" s="11">
        <v>196</v>
      </c>
      <c r="I103" s="38">
        <v>1040</v>
      </c>
      <c r="J103" s="39">
        <v>173.33</v>
      </c>
      <c r="K103" s="1"/>
    </row>
    <row r="104" spans="1:11" ht="15">
      <c r="A104" s="31"/>
      <c r="B104" s="10" t="s">
        <v>139</v>
      </c>
      <c r="C104" s="11">
        <v>140</v>
      </c>
      <c r="D104" s="11">
        <v>179</v>
      </c>
      <c r="E104" s="11">
        <v>204</v>
      </c>
      <c r="F104" s="11">
        <v>158</v>
      </c>
      <c r="G104" s="11">
        <v>186</v>
      </c>
      <c r="H104" s="11">
        <v>215</v>
      </c>
      <c r="I104" s="38">
        <v>1082</v>
      </c>
      <c r="J104" s="39">
        <v>180.33</v>
      </c>
      <c r="K104" s="1"/>
    </row>
    <row r="105" spans="1:11" ht="15">
      <c r="A105" s="31">
        <v>25</v>
      </c>
      <c r="B105" s="47" t="s">
        <v>166</v>
      </c>
      <c r="C105" s="48">
        <v>298</v>
      </c>
      <c r="D105" s="48">
        <v>348</v>
      </c>
      <c r="E105" s="48">
        <v>368</v>
      </c>
      <c r="F105" s="48">
        <v>320</v>
      </c>
      <c r="G105" s="48">
        <v>377</v>
      </c>
      <c r="H105" s="48">
        <v>411</v>
      </c>
      <c r="I105" s="48">
        <v>2122</v>
      </c>
      <c r="J105" s="49">
        <v>176.83</v>
      </c>
      <c r="K105" s="1"/>
    </row>
    <row r="106" spans="1:11" ht="12.75">
      <c r="A106" s="83"/>
      <c r="B106" s="83"/>
      <c r="C106" s="83"/>
      <c r="D106" s="83"/>
      <c r="E106" s="83"/>
      <c r="F106" s="83"/>
      <c r="G106" s="83"/>
      <c r="H106" s="83"/>
      <c r="I106" s="83"/>
      <c r="K106" s="1"/>
    </row>
    <row r="107" spans="1:11" ht="15">
      <c r="A107" s="31"/>
      <c r="B107" s="10" t="s">
        <v>113</v>
      </c>
      <c r="C107" s="11">
        <v>179</v>
      </c>
      <c r="D107" s="11">
        <v>193</v>
      </c>
      <c r="E107" s="11">
        <v>279</v>
      </c>
      <c r="F107" s="11">
        <v>192</v>
      </c>
      <c r="G107" s="11">
        <v>128</v>
      </c>
      <c r="H107" s="11">
        <v>159</v>
      </c>
      <c r="I107" s="38">
        <v>1130</v>
      </c>
      <c r="J107" s="39">
        <v>188.33</v>
      </c>
      <c r="K107" s="1"/>
    </row>
    <row r="108" spans="1:11" ht="15">
      <c r="A108" s="31"/>
      <c r="B108" s="10" t="s">
        <v>110</v>
      </c>
      <c r="C108" s="11">
        <v>152</v>
      </c>
      <c r="D108" s="11">
        <v>147</v>
      </c>
      <c r="E108" s="11">
        <v>159</v>
      </c>
      <c r="F108" s="11">
        <v>177</v>
      </c>
      <c r="G108" s="11">
        <v>159</v>
      </c>
      <c r="H108" s="11">
        <v>176</v>
      </c>
      <c r="I108" s="38">
        <v>970</v>
      </c>
      <c r="J108" s="39">
        <v>161.67</v>
      </c>
      <c r="K108" s="1"/>
    </row>
    <row r="109" spans="1:11" ht="15">
      <c r="A109" s="31">
        <v>26</v>
      </c>
      <c r="B109" s="47" t="s">
        <v>167</v>
      </c>
      <c r="C109" s="48">
        <v>331</v>
      </c>
      <c r="D109" s="48">
        <v>340</v>
      </c>
      <c r="E109" s="48">
        <v>438</v>
      </c>
      <c r="F109" s="48">
        <v>369</v>
      </c>
      <c r="G109" s="48">
        <v>287</v>
      </c>
      <c r="H109" s="48">
        <v>335</v>
      </c>
      <c r="I109" s="48">
        <v>2100</v>
      </c>
      <c r="J109" s="49">
        <v>175</v>
      </c>
      <c r="K109" s="1"/>
    </row>
    <row r="110" spans="1:11" ht="12.75">
      <c r="A110" s="83"/>
      <c r="B110" s="83"/>
      <c r="C110" s="83"/>
      <c r="D110" s="83"/>
      <c r="E110" s="83"/>
      <c r="F110" s="83"/>
      <c r="G110" s="83"/>
      <c r="H110" s="83"/>
      <c r="I110" s="83"/>
      <c r="K110" s="1"/>
    </row>
    <row r="111" spans="1:11" ht="15">
      <c r="A111" s="31"/>
      <c r="B111" s="10" t="s">
        <v>121</v>
      </c>
      <c r="C111" s="11">
        <v>197</v>
      </c>
      <c r="D111" s="11">
        <v>153</v>
      </c>
      <c r="E111" s="11">
        <v>190</v>
      </c>
      <c r="F111" s="11">
        <v>183</v>
      </c>
      <c r="G111" s="11">
        <v>164</v>
      </c>
      <c r="H111" s="11">
        <v>191</v>
      </c>
      <c r="I111" s="38">
        <v>1078</v>
      </c>
      <c r="J111" s="39">
        <v>179.67</v>
      </c>
      <c r="K111" s="1"/>
    </row>
    <row r="112" spans="1:11" ht="15">
      <c r="A112" s="31"/>
      <c r="B112" s="10" t="s">
        <v>114</v>
      </c>
      <c r="C112" s="11">
        <v>128</v>
      </c>
      <c r="D112" s="11">
        <v>182</v>
      </c>
      <c r="E112" s="11">
        <v>177</v>
      </c>
      <c r="F112" s="11">
        <v>137</v>
      </c>
      <c r="G112" s="11">
        <v>159</v>
      </c>
      <c r="H112" s="11">
        <v>234</v>
      </c>
      <c r="I112" s="38">
        <v>1017</v>
      </c>
      <c r="J112" s="39">
        <v>169.5</v>
      </c>
      <c r="K112" s="1"/>
    </row>
    <row r="113" spans="1:11" ht="15">
      <c r="A113" s="31">
        <v>27</v>
      </c>
      <c r="B113" s="47" t="s">
        <v>172</v>
      </c>
      <c r="C113" s="48">
        <v>325</v>
      </c>
      <c r="D113" s="48">
        <v>335</v>
      </c>
      <c r="E113" s="48">
        <v>367</v>
      </c>
      <c r="F113" s="48">
        <v>320</v>
      </c>
      <c r="G113" s="48">
        <v>323</v>
      </c>
      <c r="H113" s="48">
        <v>425</v>
      </c>
      <c r="I113" s="48">
        <v>2095</v>
      </c>
      <c r="J113" s="49">
        <v>174.58</v>
      </c>
      <c r="K113" s="1"/>
    </row>
    <row r="114" spans="1:11" ht="12.75">
      <c r="A114" s="83"/>
      <c r="B114" s="83"/>
      <c r="C114" s="83"/>
      <c r="D114" s="83"/>
      <c r="E114" s="83"/>
      <c r="F114" s="83"/>
      <c r="G114" s="83"/>
      <c r="H114" s="83"/>
      <c r="I114" s="83"/>
      <c r="K114" s="1"/>
    </row>
    <row r="115" spans="1:11" ht="15">
      <c r="A115" s="31"/>
      <c r="B115" s="10" t="s">
        <v>122</v>
      </c>
      <c r="C115" s="11">
        <v>159</v>
      </c>
      <c r="D115" s="11">
        <v>156</v>
      </c>
      <c r="E115" s="11">
        <v>177</v>
      </c>
      <c r="F115" s="11">
        <v>162</v>
      </c>
      <c r="G115" s="11">
        <v>140</v>
      </c>
      <c r="H115" s="11">
        <v>136</v>
      </c>
      <c r="I115" s="38">
        <v>930</v>
      </c>
      <c r="J115" s="39">
        <v>155</v>
      </c>
      <c r="K115" s="1"/>
    </row>
    <row r="116" spans="1:11" ht="15">
      <c r="A116" s="31"/>
      <c r="B116" s="10" t="s">
        <v>148</v>
      </c>
      <c r="C116" s="11">
        <v>195</v>
      </c>
      <c r="D116" s="11">
        <v>191</v>
      </c>
      <c r="E116" s="11">
        <v>194</v>
      </c>
      <c r="F116" s="11">
        <v>212</v>
      </c>
      <c r="G116" s="11">
        <v>195</v>
      </c>
      <c r="H116" s="11">
        <v>165</v>
      </c>
      <c r="I116" s="38">
        <v>1152</v>
      </c>
      <c r="J116" s="39">
        <v>192</v>
      </c>
      <c r="K116" s="1"/>
    </row>
    <row r="117" spans="1:11" ht="15">
      <c r="A117" s="31">
        <v>28</v>
      </c>
      <c r="B117" s="47" t="s">
        <v>164</v>
      </c>
      <c r="C117" s="48">
        <v>354</v>
      </c>
      <c r="D117" s="48">
        <v>347</v>
      </c>
      <c r="E117" s="48">
        <v>371</v>
      </c>
      <c r="F117" s="48">
        <v>374</v>
      </c>
      <c r="G117" s="48">
        <v>335</v>
      </c>
      <c r="H117" s="48">
        <v>301</v>
      </c>
      <c r="I117" s="48">
        <v>2082</v>
      </c>
      <c r="J117" s="49">
        <v>173.5</v>
      </c>
      <c r="K117" s="1"/>
    </row>
    <row r="118" spans="1:11" ht="12.75">
      <c r="A118" s="83"/>
      <c r="B118" s="83"/>
      <c r="C118" s="83"/>
      <c r="D118" s="83"/>
      <c r="E118" s="83"/>
      <c r="F118" s="83"/>
      <c r="G118" s="83"/>
      <c r="H118" s="83"/>
      <c r="I118" s="83"/>
      <c r="K118" s="1"/>
    </row>
    <row r="119" spans="1:11" ht="15">
      <c r="A119" s="31"/>
      <c r="B119" s="10" t="s">
        <v>143</v>
      </c>
      <c r="C119" s="11">
        <v>160</v>
      </c>
      <c r="D119" s="11">
        <v>197</v>
      </c>
      <c r="E119" s="11">
        <v>185</v>
      </c>
      <c r="F119" s="11">
        <v>193</v>
      </c>
      <c r="G119" s="11">
        <v>191</v>
      </c>
      <c r="H119" s="11">
        <v>169</v>
      </c>
      <c r="I119" s="38">
        <v>1095</v>
      </c>
      <c r="J119" s="39">
        <v>182.5</v>
      </c>
      <c r="K119" s="1"/>
    </row>
    <row r="120" spans="1:11" ht="15">
      <c r="A120" s="31"/>
      <c r="B120" s="10" t="s">
        <v>151</v>
      </c>
      <c r="C120" s="11">
        <v>170</v>
      </c>
      <c r="D120" s="11">
        <v>166</v>
      </c>
      <c r="E120" s="11">
        <v>166</v>
      </c>
      <c r="F120" s="11">
        <v>180</v>
      </c>
      <c r="G120" s="11">
        <v>143</v>
      </c>
      <c r="H120" s="11">
        <v>148</v>
      </c>
      <c r="I120" s="38">
        <v>973</v>
      </c>
      <c r="J120" s="39">
        <v>162.17</v>
      </c>
      <c r="K120" s="1"/>
    </row>
    <row r="121" spans="1:11" ht="15">
      <c r="A121" s="31">
        <v>29</v>
      </c>
      <c r="B121" s="47" t="s">
        <v>163</v>
      </c>
      <c r="C121" s="48">
        <v>330</v>
      </c>
      <c r="D121" s="48">
        <v>363</v>
      </c>
      <c r="E121" s="48">
        <v>351</v>
      </c>
      <c r="F121" s="48">
        <v>373</v>
      </c>
      <c r="G121" s="48">
        <v>334</v>
      </c>
      <c r="H121" s="48">
        <v>317</v>
      </c>
      <c r="I121" s="48">
        <v>2068</v>
      </c>
      <c r="J121" s="49">
        <v>172.33</v>
      </c>
      <c r="K121" s="1"/>
    </row>
    <row r="122" spans="1:11" ht="12.75">
      <c r="A122" s="83"/>
      <c r="B122" s="83"/>
      <c r="C122" s="83"/>
      <c r="D122" s="83"/>
      <c r="E122" s="83"/>
      <c r="F122" s="83"/>
      <c r="G122" s="83"/>
      <c r="H122" s="83"/>
      <c r="I122" s="83"/>
      <c r="K122" s="1"/>
    </row>
    <row r="123" spans="1:11" ht="15">
      <c r="A123" s="31"/>
      <c r="B123" s="10" t="s">
        <v>98</v>
      </c>
      <c r="C123" s="11">
        <v>177</v>
      </c>
      <c r="D123" s="11">
        <v>131</v>
      </c>
      <c r="E123" s="11">
        <v>180</v>
      </c>
      <c r="F123" s="11">
        <v>180</v>
      </c>
      <c r="G123" s="11">
        <v>170</v>
      </c>
      <c r="H123" s="11">
        <v>180</v>
      </c>
      <c r="I123" s="38">
        <v>1018</v>
      </c>
      <c r="J123" s="39">
        <v>169.67</v>
      </c>
      <c r="K123" s="1"/>
    </row>
    <row r="124" spans="1:11" ht="15">
      <c r="A124" s="31"/>
      <c r="B124" s="10" t="s">
        <v>118</v>
      </c>
      <c r="C124" s="11">
        <v>214</v>
      </c>
      <c r="D124" s="11">
        <v>144</v>
      </c>
      <c r="E124" s="11">
        <v>153</v>
      </c>
      <c r="F124" s="11">
        <v>157</v>
      </c>
      <c r="G124" s="11">
        <v>196</v>
      </c>
      <c r="H124" s="11">
        <v>161</v>
      </c>
      <c r="I124" s="38">
        <v>1025</v>
      </c>
      <c r="J124" s="39">
        <v>170.83</v>
      </c>
      <c r="K124" s="1"/>
    </row>
    <row r="125" spans="1:11" ht="15">
      <c r="A125" s="31">
        <v>30</v>
      </c>
      <c r="B125" s="47" t="s">
        <v>163</v>
      </c>
      <c r="C125" s="48">
        <v>391</v>
      </c>
      <c r="D125" s="48">
        <v>275</v>
      </c>
      <c r="E125" s="48">
        <v>333</v>
      </c>
      <c r="F125" s="48">
        <v>337</v>
      </c>
      <c r="G125" s="48">
        <v>366</v>
      </c>
      <c r="H125" s="48">
        <v>341</v>
      </c>
      <c r="I125" s="48">
        <v>2043</v>
      </c>
      <c r="J125" s="49">
        <v>170.25</v>
      </c>
      <c r="K125" s="1"/>
    </row>
    <row r="126" spans="1:11" ht="12.75">
      <c r="A126" s="83"/>
      <c r="B126" s="83"/>
      <c r="C126" s="83"/>
      <c r="D126" s="83"/>
      <c r="E126" s="83"/>
      <c r="F126" s="83"/>
      <c r="G126" s="83"/>
      <c r="H126" s="83"/>
      <c r="I126" s="83"/>
      <c r="K126" s="1"/>
    </row>
    <row r="127" spans="1:11" ht="15">
      <c r="A127" s="31"/>
      <c r="B127" s="10" t="s">
        <v>137</v>
      </c>
      <c r="C127" s="11">
        <v>169</v>
      </c>
      <c r="D127" s="11">
        <v>153</v>
      </c>
      <c r="E127" s="11">
        <v>154</v>
      </c>
      <c r="F127" s="11">
        <v>134</v>
      </c>
      <c r="G127" s="11">
        <v>176</v>
      </c>
      <c r="H127" s="11">
        <v>186</v>
      </c>
      <c r="I127" s="38">
        <v>972</v>
      </c>
      <c r="J127" s="39">
        <v>162</v>
      </c>
      <c r="K127" s="1"/>
    </row>
    <row r="128" spans="1:11" ht="15">
      <c r="A128" s="31"/>
      <c r="B128" s="10" t="s">
        <v>149</v>
      </c>
      <c r="C128" s="11">
        <v>258</v>
      </c>
      <c r="D128" s="11">
        <v>152</v>
      </c>
      <c r="E128" s="11">
        <v>189</v>
      </c>
      <c r="F128" s="11">
        <v>150</v>
      </c>
      <c r="G128" s="11">
        <v>148</v>
      </c>
      <c r="H128" s="11">
        <v>167</v>
      </c>
      <c r="I128" s="38">
        <v>1064</v>
      </c>
      <c r="J128" s="39">
        <v>177.33</v>
      </c>
      <c r="K128" s="1"/>
    </row>
    <row r="129" spans="1:11" ht="15">
      <c r="A129" s="31">
        <v>31</v>
      </c>
      <c r="B129" s="47" t="s">
        <v>169</v>
      </c>
      <c r="C129" s="48">
        <v>427</v>
      </c>
      <c r="D129" s="48">
        <v>305</v>
      </c>
      <c r="E129" s="48">
        <v>343</v>
      </c>
      <c r="F129" s="48">
        <v>284</v>
      </c>
      <c r="G129" s="48">
        <v>324</v>
      </c>
      <c r="H129" s="48">
        <v>353</v>
      </c>
      <c r="I129" s="48">
        <v>2036</v>
      </c>
      <c r="J129" s="49">
        <v>169.67</v>
      </c>
      <c r="K129" s="1"/>
    </row>
    <row r="130" spans="1:11" ht="12.75">
      <c r="A130" s="83"/>
      <c r="B130" s="83"/>
      <c r="C130" s="83"/>
      <c r="D130" s="83"/>
      <c r="E130" s="83"/>
      <c r="F130" s="83"/>
      <c r="G130" s="83"/>
      <c r="H130" s="83"/>
      <c r="I130" s="83"/>
      <c r="K130" s="1"/>
    </row>
    <row r="131" spans="1:11" ht="15">
      <c r="A131" s="31"/>
      <c r="B131" s="10" t="s">
        <v>131</v>
      </c>
      <c r="C131" s="11">
        <v>185</v>
      </c>
      <c r="D131" s="11">
        <v>173</v>
      </c>
      <c r="E131" s="11">
        <v>200</v>
      </c>
      <c r="F131" s="11">
        <v>191</v>
      </c>
      <c r="G131" s="11">
        <v>191</v>
      </c>
      <c r="H131" s="11">
        <v>173</v>
      </c>
      <c r="I131" s="38">
        <v>1113</v>
      </c>
      <c r="J131" s="39">
        <v>185.5</v>
      </c>
      <c r="K131" s="1"/>
    </row>
    <row r="132" spans="1:11" ht="15">
      <c r="A132" s="31"/>
      <c r="B132" s="10" t="s">
        <v>115</v>
      </c>
      <c r="C132" s="11">
        <v>141</v>
      </c>
      <c r="D132" s="11">
        <v>124</v>
      </c>
      <c r="E132" s="11">
        <v>158</v>
      </c>
      <c r="F132" s="11">
        <v>175</v>
      </c>
      <c r="G132" s="11">
        <v>168</v>
      </c>
      <c r="H132" s="11">
        <v>146</v>
      </c>
      <c r="I132" s="38">
        <v>912</v>
      </c>
      <c r="J132" s="39">
        <v>152</v>
      </c>
      <c r="K132" s="1"/>
    </row>
    <row r="133" spans="1:11" ht="15">
      <c r="A133" s="31">
        <v>32</v>
      </c>
      <c r="B133" s="47" t="s">
        <v>162</v>
      </c>
      <c r="C133" s="48">
        <v>326</v>
      </c>
      <c r="D133" s="48">
        <v>297</v>
      </c>
      <c r="E133" s="48">
        <v>358</v>
      </c>
      <c r="F133" s="48">
        <v>366</v>
      </c>
      <c r="G133" s="48">
        <v>359</v>
      </c>
      <c r="H133" s="48">
        <v>319</v>
      </c>
      <c r="I133" s="48">
        <v>2025</v>
      </c>
      <c r="J133" s="49">
        <v>168.75</v>
      </c>
      <c r="K133" s="1"/>
    </row>
    <row r="134" spans="1:11" ht="12.75">
      <c r="A134" s="83"/>
      <c r="B134" s="83"/>
      <c r="C134" s="83"/>
      <c r="D134" s="83"/>
      <c r="E134" s="83"/>
      <c r="F134" s="83"/>
      <c r="G134" s="83"/>
      <c r="H134" s="83"/>
      <c r="I134" s="83"/>
      <c r="K134" s="1"/>
    </row>
    <row r="135" spans="1:11" ht="15">
      <c r="A135" s="31"/>
      <c r="B135" s="10" t="s">
        <v>144</v>
      </c>
      <c r="C135" s="11">
        <v>153</v>
      </c>
      <c r="D135" s="11">
        <v>155</v>
      </c>
      <c r="E135" s="11">
        <v>177</v>
      </c>
      <c r="F135" s="11">
        <v>188</v>
      </c>
      <c r="G135" s="11">
        <v>134</v>
      </c>
      <c r="H135" s="11">
        <v>188</v>
      </c>
      <c r="I135" s="38">
        <v>995</v>
      </c>
      <c r="J135" s="39">
        <v>165.83</v>
      </c>
      <c r="K135" s="1"/>
    </row>
    <row r="136" spans="1:11" ht="15">
      <c r="A136" s="31"/>
      <c r="B136" s="10" t="s">
        <v>111</v>
      </c>
      <c r="C136" s="11">
        <v>176</v>
      </c>
      <c r="D136" s="11">
        <v>180</v>
      </c>
      <c r="E136" s="11">
        <v>178</v>
      </c>
      <c r="F136" s="11">
        <v>181</v>
      </c>
      <c r="G136" s="11">
        <v>146</v>
      </c>
      <c r="H136" s="11">
        <v>157</v>
      </c>
      <c r="I136" s="38">
        <v>1018</v>
      </c>
      <c r="J136" s="39">
        <v>169.67</v>
      </c>
      <c r="K136" s="1"/>
    </row>
    <row r="137" spans="1:11" ht="15">
      <c r="A137" s="31">
        <v>33</v>
      </c>
      <c r="B137" s="47" t="s">
        <v>164</v>
      </c>
      <c r="C137" s="48">
        <v>329</v>
      </c>
      <c r="D137" s="48">
        <v>335</v>
      </c>
      <c r="E137" s="48">
        <v>355</v>
      </c>
      <c r="F137" s="48">
        <v>369</v>
      </c>
      <c r="G137" s="48">
        <v>280</v>
      </c>
      <c r="H137" s="48">
        <v>345</v>
      </c>
      <c r="I137" s="48">
        <v>2013</v>
      </c>
      <c r="J137" s="49">
        <v>167.75</v>
      </c>
      <c r="K137" s="1"/>
    </row>
    <row r="138" spans="1:11" ht="12.75">
      <c r="A138" s="83"/>
      <c r="B138" s="83"/>
      <c r="C138" s="83"/>
      <c r="D138" s="83"/>
      <c r="E138" s="83"/>
      <c r="F138" s="83"/>
      <c r="G138" s="83"/>
      <c r="H138" s="83"/>
      <c r="I138" s="83"/>
      <c r="K138" s="1"/>
    </row>
    <row r="139" spans="1:11" ht="15">
      <c r="A139" s="31"/>
      <c r="B139" s="10" t="s">
        <v>102</v>
      </c>
      <c r="C139" s="11">
        <v>224</v>
      </c>
      <c r="D139" s="11">
        <v>160</v>
      </c>
      <c r="E139" s="11">
        <v>147</v>
      </c>
      <c r="F139" s="11">
        <v>184</v>
      </c>
      <c r="G139" s="11">
        <v>143</v>
      </c>
      <c r="H139" s="11">
        <v>154</v>
      </c>
      <c r="I139" s="38">
        <v>1012</v>
      </c>
      <c r="J139" s="39">
        <v>168.67</v>
      </c>
      <c r="K139" s="1"/>
    </row>
    <row r="140" spans="1:11" ht="15">
      <c r="A140" s="31"/>
      <c r="B140" s="10" t="s">
        <v>130</v>
      </c>
      <c r="C140" s="11">
        <v>151</v>
      </c>
      <c r="D140" s="11">
        <v>174</v>
      </c>
      <c r="E140" s="11">
        <v>172</v>
      </c>
      <c r="F140" s="11">
        <v>166</v>
      </c>
      <c r="G140" s="11">
        <v>172</v>
      </c>
      <c r="H140" s="11">
        <v>148</v>
      </c>
      <c r="I140" s="38">
        <v>983</v>
      </c>
      <c r="J140" s="39">
        <v>163.83</v>
      </c>
      <c r="K140" s="1"/>
    </row>
    <row r="141" spans="1:11" ht="15">
      <c r="A141" s="31">
        <v>34</v>
      </c>
      <c r="B141" s="47" t="s">
        <v>166</v>
      </c>
      <c r="C141" s="48">
        <v>375</v>
      </c>
      <c r="D141" s="48">
        <v>334</v>
      </c>
      <c r="E141" s="48">
        <v>319</v>
      </c>
      <c r="F141" s="48">
        <v>350</v>
      </c>
      <c r="G141" s="48">
        <v>315</v>
      </c>
      <c r="H141" s="48">
        <v>302</v>
      </c>
      <c r="I141" s="48">
        <v>1995</v>
      </c>
      <c r="J141" s="49">
        <v>166.25</v>
      </c>
      <c r="K141" s="1"/>
    </row>
    <row r="142" spans="1:11" ht="12.75">
      <c r="A142" s="83"/>
      <c r="B142" s="83"/>
      <c r="C142" s="83"/>
      <c r="D142" s="83"/>
      <c r="E142" s="83"/>
      <c r="F142" s="83"/>
      <c r="G142" s="83"/>
      <c r="H142" s="83"/>
      <c r="I142" s="83"/>
      <c r="K142" s="1"/>
    </row>
    <row r="143" spans="1:11" ht="15">
      <c r="A143" s="31"/>
      <c r="B143" s="10" t="s">
        <v>140</v>
      </c>
      <c r="C143" s="11">
        <v>150</v>
      </c>
      <c r="D143" s="11">
        <v>187</v>
      </c>
      <c r="E143" s="11">
        <v>200</v>
      </c>
      <c r="F143" s="11">
        <v>144</v>
      </c>
      <c r="G143" s="11">
        <v>128</v>
      </c>
      <c r="H143" s="11">
        <v>138</v>
      </c>
      <c r="I143" s="38">
        <v>947</v>
      </c>
      <c r="J143" s="39">
        <v>157.83</v>
      </c>
      <c r="K143" s="1"/>
    </row>
    <row r="144" spans="1:11" ht="15">
      <c r="A144" s="31"/>
      <c r="B144" s="10" t="s">
        <v>108</v>
      </c>
      <c r="C144" s="11">
        <v>147</v>
      </c>
      <c r="D144" s="11">
        <v>147</v>
      </c>
      <c r="E144" s="11">
        <v>223</v>
      </c>
      <c r="F144" s="11">
        <v>201</v>
      </c>
      <c r="G144" s="11">
        <v>142</v>
      </c>
      <c r="H144" s="11">
        <v>188</v>
      </c>
      <c r="I144" s="38">
        <v>1048</v>
      </c>
      <c r="J144" s="39">
        <v>174.67</v>
      </c>
      <c r="K144" s="1"/>
    </row>
    <row r="145" spans="1:11" ht="15">
      <c r="A145" s="31">
        <v>35</v>
      </c>
      <c r="B145" s="47" t="s">
        <v>164</v>
      </c>
      <c r="C145" s="48">
        <v>297</v>
      </c>
      <c r="D145" s="48">
        <v>334</v>
      </c>
      <c r="E145" s="48">
        <v>423</v>
      </c>
      <c r="F145" s="48">
        <v>345</v>
      </c>
      <c r="G145" s="48">
        <v>270</v>
      </c>
      <c r="H145" s="48">
        <v>326</v>
      </c>
      <c r="I145" s="48">
        <v>1995</v>
      </c>
      <c r="J145" s="49">
        <v>166.25</v>
      </c>
      <c r="K145" s="1"/>
    </row>
    <row r="146" spans="1:11" ht="12.75">
      <c r="A146" s="83"/>
      <c r="B146" s="83"/>
      <c r="C146" s="83"/>
      <c r="D146" s="83"/>
      <c r="E146" s="83"/>
      <c r="F146" s="83"/>
      <c r="G146" s="83"/>
      <c r="H146" s="83"/>
      <c r="I146" s="83"/>
      <c r="K146" s="1"/>
    </row>
    <row r="147" spans="1:10" ht="15">
      <c r="A147" s="30"/>
      <c r="B147" s="34" t="s">
        <v>2</v>
      </c>
      <c r="C147" s="35" t="s">
        <v>4</v>
      </c>
      <c r="D147" s="35" t="s">
        <v>5</v>
      </c>
      <c r="E147" s="35" t="s">
        <v>6</v>
      </c>
      <c r="F147" s="35" t="s">
        <v>7</v>
      </c>
      <c r="G147" s="35" t="s">
        <v>8</v>
      </c>
      <c r="H147" s="35" t="s">
        <v>9</v>
      </c>
      <c r="I147" s="56" t="s">
        <v>10</v>
      </c>
      <c r="J147" s="43" t="s">
        <v>11</v>
      </c>
    </row>
    <row r="148" spans="1:10" ht="15">
      <c r="A148" s="31"/>
      <c r="B148" s="10" t="s">
        <v>145</v>
      </c>
      <c r="C148" s="11">
        <v>133</v>
      </c>
      <c r="D148" s="11">
        <v>162</v>
      </c>
      <c r="E148" s="11">
        <v>233</v>
      </c>
      <c r="F148" s="11">
        <v>115</v>
      </c>
      <c r="G148" s="11">
        <v>136</v>
      </c>
      <c r="H148" s="11">
        <v>180</v>
      </c>
      <c r="I148" s="57">
        <v>959</v>
      </c>
      <c r="J148" s="38">
        <v>159.83</v>
      </c>
    </row>
    <row r="149" spans="1:10" ht="15">
      <c r="A149" s="31"/>
      <c r="B149" s="10" t="s">
        <v>106</v>
      </c>
      <c r="C149" s="11">
        <v>150</v>
      </c>
      <c r="D149" s="11">
        <v>156</v>
      </c>
      <c r="E149" s="11">
        <v>167</v>
      </c>
      <c r="F149" s="11">
        <v>183</v>
      </c>
      <c r="G149" s="11">
        <v>213</v>
      </c>
      <c r="H149" s="11">
        <v>179</v>
      </c>
      <c r="I149" s="57">
        <v>1048</v>
      </c>
      <c r="J149" s="38">
        <v>174.67</v>
      </c>
    </row>
    <row r="150" spans="1:10" ht="15">
      <c r="A150" s="31"/>
      <c r="B150" s="10" t="s">
        <v>147</v>
      </c>
      <c r="C150" s="11">
        <v>141</v>
      </c>
      <c r="D150" s="11">
        <v>155</v>
      </c>
      <c r="E150" s="11">
        <v>180</v>
      </c>
      <c r="F150" s="11">
        <v>167</v>
      </c>
      <c r="G150" s="11">
        <v>155</v>
      </c>
      <c r="H150" s="11">
        <v>146</v>
      </c>
      <c r="I150" s="57">
        <v>944</v>
      </c>
      <c r="J150" s="38">
        <v>157.33</v>
      </c>
    </row>
  </sheetData>
  <sheetProtection/>
  <mergeCells count="38">
    <mergeCell ref="A46:I46"/>
    <mergeCell ref="A50:I50"/>
    <mergeCell ref="A3:J3"/>
    <mergeCell ref="A10:I10"/>
    <mergeCell ref="A14:I14"/>
    <mergeCell ref="A18:I18"/>
    <mergeCell ref="A22:I22"/>
    <mergeCell ref="A26:I26"/>
    <mergeCell ref="A30:I30"/>
    <mergeCell ref="A34:I34"/>
    <mergeCell ref="A38:I38"/>
    <mergeCell ref="A42:I42"/>
    <mergeCell ref="A94:I94"/>
    <mergeCell ref="A98:I98"/>
    <mergeCell ref="A70:I70"/>
    <mergeCell ref="A74:I74"/>
    <mergeCell ref="A78:I78"/>
    <mergeCell ref="A82:I82"/>
    <mergeCell ref="A54:I54"/>
    <mergeCell ref="A58:I58"/>
    <mergeCell ref="A62:I62"/>
    <mergeCell ref="A66:I66"/>
    <mergeCell ref="A142:I142"/>
    <mergeCell ref="A146:I146"/>
    <mergeCell ref="A118:I118"/>
    <mergeCell ref="A122:I122"/>
    <mergeCell ref="A126:I126"/>
    <mergeCell ref="A130:I130"/>
    <mergeCell ref="B1:J1"/>
    <mergeCell ref="B2:J2"/>
    <mergeCell ref="A134:I134"/>
    <mergeCell ref="A138:I138"/>
    <mergeCell ref="A102:I102"/>
    <mergeCell ref="A106:I106"/>
    <mergeCell ref="A110:I110"/>
    <mergeCell ref="A114:I114"/>
    <mergeCell ref="A86:I86"/>
    <mergeCell ref="A90:I90"/>
  </mergeCells>
  <printOptions/>
  <pageMargins left="0.75" right="0.75" top="0.39" bottom="0.24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3.00390625" style="32" bestFit="1" customWidth="1"/>
    <col min="2" max="2" width="43.28125" style="1" bestFit="1" customWidth="1"/>
    <col min="3" max="8" width="4.00390625" style="1" bestFit="1" customWidth="1"/>
    <col min="9" max="9" width="5.57421875" style="40" bestFit="1" customWidth="1"/>
    <col min="10" max="10" width="9.8515625" style="44" bestFit="1" customWidth="1"/>
    <col min="11" max="11" width="9.8515625" style="1" bestFit="1" customWidth="1"/>
    <col min="12" max="16384" width="11.421875" style="1" customWidth="1"/>
  </cols>
  <sheetData>
    <row r="1" spans="1:10" s="22" customFormat="1" ht="18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22" customFormat="1" ht="18">
      <c r="A2" s="32"/>
      <c r="B2" s="79" t="s">
        <v>170</v>
      </c>
      <c r="C2" s="79"/>
      <c r="D2" s="79"/>
      <c r="E2" s="79"/>
      <c r="F2" s="79"/>
      <c r="G2" s="79"/>
      <c r="H2" s="79"/>
      <c r="I2" s="79"/>
      <c r="J2" s="79"/>
    </row>
    <row r="3" spans="1:10" s="22" customFormat="1" ht="18">
      <c r="A3" s="79" t="s">
        <v>175</v>
      </c>
      <c r="B3" s="80"/>
      <c r="C3" s="80"/>
      <c r="D3" s="80"/>
      <c r="E3" s="80"/>
      <c r="F3" s="80"/>
      <c r="G3" s="80"/>
      <c r="H3" s="80"/>
      <c r="I3" s="80"/>
      <c r="J3" s="80"/>
    </row>
    <row r="4" ht="15">
      <c r="J4" s="40"/>
    </row>
    <row r="5" spans="1:10" ht="15">
      <c r="A5" s="30"/>
      <c r="B5" s="7" t="s">
        <v>2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41" t="s">
        <v>10</v>
      </c>
      <c r="J5" s="45" t="s">
        <v>11</v>
      </c>
    </row>
    <row r="6" spans="1:10" ht="15">
      <c r="A6" s="30"/>
      <c r="B6" s="3"/>
      <c r="C6" s="4"/>
      <c r="D6" s="4"/>
      <c r="E6" s="4"/>
      <c r="F6" s="4"/>
      <c r="G6" s="4"/>
      <c r="H6" s="4"/>
      <c r="I6" s="42"/>
      <c r="J6" s="46"/>
    </row>
    <row r="7" spans="1:10" ht="15">
      <c r="A7" s="31"/>
      <c r="B7" s="10" t="s">
        <v>16</v>
      </c>
      <c r="C7" s="11">
        <v>176</v>
      </c>
      <c r="D7" s="11">
        <v>141</v>
      </c>
      <c r="E7" s="11">
        <v>199</v>
      </c>
      <c r="F7" s="11">
        <v>216</v>
      </c>
      <c r="G7" s="11">
        <v>206</v>
      </c>
      <c r="H7" s="11">
        <v>164</v>
      </c>
      <c r="I7" s="38">
        <v>1102</v>
      </c>
      <c r="J7" s="39">
        <v>183.67</v>
      </c>
    </row>
    <row r="8" spans="1:10" ht="15">
      <c r="A8" s="31"/>
      <c r="B8" s="10" t="s">
        <v>14</v>
      </c>
      <c r="C8" s="11">
        <v>196</v>
      </c>
      <c r="D8" s="11">
        <v>152</v>
      </c>
      <c r="E8" s="11">
        <v>170</v>
      </c>
      <c r="F8" s="11">
        <v>214</v>
      </c>
      <c r="G8" s="11">
        <v>178</v>
      </c>
      <c r="H8" s="11">
        <v>156</v>
      </c>
      <c r="I8" s="38">
        <v>1066</v>
      </c>
      <c r="J8" s="39">
        <v>177.67</v>
      </c>
    </row>
    <row r="9" spans="1:10" ht="15">
      <c r="A9" s="31"/>
      <c r="B9" s="10" t="s">
        <v>26</v>
      </c>
      <c r="C9" s="11">
        <v>225</v>
      </c>
      <c r="D9" s="11">
        <v>214</v>
      </c>
      <c r="E9" s="11">
        <v>169</v>
      </c>
      <c r="F9" s="11">
        <v>212</v>
      </c>
      <c r="G9" s="11">
        <v>163</v>
      </c>
      <c r="H9" s="11">
        <v>181</v>
      </c>
      <c r="I9" s="38">
        <v>1164</v>
      </c>
      <c r="J9" s="39">
        <v>194</v>
      </c>
    </row>
    <row r="10" spans="1:10" s="40" customFormat="1" ht="15">
      <c r="A10" s="31">
        <v>1</v>
      </c>
      <c r="B10" s="69" t="s">
        <v>15</v>
      </c>
      <c r="C10" s="70">
        <v>597</v>
      </c>
      <c r="D10" s="70">
        <v>507</v>
      </c>
      <c r="E10" s="70">
        <v>538</v>
      </c>
      <c r="F10" s="70">
        <v>642</v>
      </c>
      <c r="G10" s="70">
        <v>547</v>
      </c>
      <c r="H10" s="70">
        <v>501</v>
      </c>
      <c r="I10" s="70">
        <v>3332</v>
      </c>
      <c r="J10" s="72">
        <v>185.11</v>
      </c>
    </row>
    <row r="11" spans="1:9" ht="12.75">
      <c r="A11" s="83"/>
      <c r="B11" s="83"/>
      <c r="C11" s="83"/>
      <c r="D11" s="83"/>
      <c r="E11" s="83"/>
      <c r="F11" s="83"/>
      <c r="G11" s="83"/>
      <c r="H11" s="83"/>
      <c r="I11" s="83"/>
    </row>
    <row r="12" spans="1:10" ht="15">
      <c r="A12" s="31"/>
      <c r="B12" s="10" t="s">
        <v>29</v>
      </c>
      <c r="C12" s="11">
        <v>148</v>
      </c>
      <c r="D12" s="11">
        <v>164</v>
      </c>
      <c r="E12" s="11">
        <v>185</v>
      </c>
      <c r="F12" s="11">
        <v>177</v>
      </c>
      <c r="G12" s="11">
        <v>157</v>
      </c>
      <c r="H12" s="11">
        <v>158</v>
      </c>
      <c r="I12" s="38">
        <v>989</v>
      </c>
      <c r="J12" s="39">
        <v>164.83</v>
      </c>
    </row>
    <row r="13" spans="1:10" ht="15">
      <c r="A13" s="31"/>
      <c r="B13" s="10" t="s">
        <v>24</v>
      </c>
      <c r="C13" s="11">
        <v>189</v>
      </c>
      <c r="D13" s="11">
        <v>185</v>
      </c>
      <c r="E13" s="11">
        <v>167</v>
      </c>
      <c r="F13" s="11">
        <v>125</v>
      </c>
      <c r="G13" s="11">
        <v>173</v>
      </c>
      <c r="H13" s="11">
        <v>224</v>
      </c>
      <c r="I13" s="38">
        <v>1063</v>
      </c>
      <c r="J13" s="39">
        <v>177.17</v>
      </c>
    </row>
    <row r="14" spans="1:10" ht="15">
      <c r="A14" s="31"/>
      <c r="B14" s="10" t="s">
        <v>31</v>
      </c>
      <c r="C14" s="11">
        <v>201</v>
      </c>
      <c r="D14" s="11">
        <v>177</v>
      </c>
      <c r="E14" s="11">
        <v>181</v>
      </c>
      <c r="F14" s="11">
        <v>161</v>
      </c>
      <c r="G14" s="11">
        <v>199</v>
      </c>
      <c r="H14" s="11">
        <v>209</v>
      </c>
      <c r="I14" s="38">
        <v>1128</v>
      </c>
      <c r="J14" s="39">
        <v>188</v>
      </c>
    </row>
    <row r="15" spans="1:10" ht="15">
      <c r="A15" s="31">
        <v>2</v>
      </c>
      <c r="B15" s="13" t="s">
        <v>25</v>
      </c>
      <c r="C15" s="14">
        <v>538</v>
      </c>
      <c r="D15" s="14">
        <v>526</v>
      </c>
      <c r="E15" s="14">
        <v>533</v>
      </c>
      <c r="F15" s="14">
        <v>463</v>
      </c>
      <c r="G15" s="14">
        <v>529</v>
      </c>
      <c r="H15" s="14">
        <v>591</v>
      </c>
      <c r="I15" s="14">
        <v>3180</v>
      </c>
      <c r="J15" s="15">
        <v>176.67</v>
      </c>
    </row>
    <row r="16" spans="1:9" ht="12.75">
      <c r="A16" s="83"/>
      <c r="B16" s="83"/>
      <c r="C16" s="83"/>
      <c r="D16" s="83"/>
      <c r="E16" s="83"/>
      <c r="F16" s="83"/>
      <c r="G16" s="83"/>
      <c r="H16" s="83"/>
      <c r="I16" s="83"/>
    </row>
    <row r="17" spans="1:10" ht="15">
      <c r="A17" s="31"/>
      <c r="B17" s="10" t="s">
        <v>57</v>
      </c>
      <c r="C17" s="11">
        <v>141</v>
      </c>
      <c r="D17" s="11">
        <v>179</v>
      </c>
      <c r="E17" s="11">
        <v>173</v>
      </c>
      <c r="F17" s="11">
        <v>154</v>
      </c>
      <c r="G17" s="11">
        <v>160</v>
      </c>
      <c r="H17" s="11">
        <v>164</v>
      </c>
      <c r="I17" s="38">
        <v>971</v>
      </c>
      <c r="J17" s="39">
        <v>161.83</v>
      </c>
    </row>
    <row r="18" spans="1:10" ht="15">
      <c r="A18" s="31"/>
      <c r="B18" s="10" t="s">
        <v>30</v>
      </c>
      <c r="C18" s="11">
        <v>137</v>
      </c>
      <c r="D18" s="11">
        <v>151</v>
      </c>
      <c r="E18" s="11">
        <v>211</v>
      </c>
      <c r="F18" s="11">
        <v>179</v>
      </c>
      <c r="G18" s="11">
        <v>162</v>
      </c>
      <c r="H18" s="11">
        <v>162</v>
      </c>
      <c r="I18" s="38">
        <v>1002</v>
      </c>
      <c r="J18" s="39">
        <v>167</v>
      </c>
    </row>
    <row r="19" spans="1:10" ht="15">
      <c r="A19" s="31"/>
      <c r="B19" s="10" t="s">
        <v>12</v>
      </c>
      <c r="C19" s="11">
        <v>185</v>
      </c>
      <c r="D19" s="11">
        <v>173</v>
      </c>
      <c r="E19" s="11">
        <v>180</v>
      </c>
      <c r="F19" s="11">
        <v>229</v>
      </c>
      <c r="G19" s="11">
        <v>161</v>
      </c>
      <c r="H19" s="11">
        <v>202</v>
      </c>
      <c r="I19" s="38">
        <v>1130</v>
      </c>
      <c r="J19" s="39">
        <v>188.33</v>
      </c>
    </row>
    <row r="20" spans="1:10" ht="15">
      <c r="A20" s="31">
        <v>3</v>
      </c>
      <c r="B20" s="16" t="s">
        <v>13</v>
      </c>
      <c r="C20" s="17">
        <v>463</v>
      </c>
      <c r="D20" s="17">
        <v>503</v>
      </c>
      <c r="E20" s="17">
        <v>564</v>
      </c>
      <c r="F20" s="17">
        <v>562</v>
      </c>
      <c r="G20" s="17">
        <v>483</v>
      </c>
      <c r="H20" s="17">
        <v>528</v>
      </c>
      <c r="I20" s="17">
        <v>3103</v>
      </c>
      <c r="J20" s="18">
        <v>172.39</v>
      </c>
    </row>
    <row r="21" spans="1:9" ht="12.75">
      <c r="A21" s="83"/>
      <c r="B21" s="83"/>
      <c r="C21" s="83"/>
      <c r="D21" s="83"/>
      <c r="E21" s="83"/>
      <c r="F21" s="83"/>
      <c r="G21" s="83"/>
      <c r="H21" s="83"/>
      <c r="I21" s="83"/>
    </row>
    <row r="22" spans="1:10" ht="15">
      <c r="A22" s="31"/>
      <c r="B22" s="10" t="s">
        <v>47</v>
      </c>
      <c r="C22" s="11">
        <v>134</v>
      </c>
      <c r="D22" s="11">
        <v>135</v>
      </c>
      <c r="E22" s="11">
        <v>147</v>
      </c>
      <c r="F22" s="11">
        <v>179</v>
      </c>
      <c r="G22" s="11">
        <v>175</v>
      </c>
      <c r="H22" s="11">
        <v>156</v>
      </c>
      <c r="I22" s="38">
        <v>926</v>
      </c>
      <c r="J22" s="39">
        <v>154.33</v>
      </c>
    </row>
    <row r="23" spans="1:10" ht="15">
      <c r="A23" s="31"/>
      <c r="B23" s="10" t="s">
        <v>19</v>
      </c>
      <c r="C23" s="11">
        <v>158</v>
      </c>
      <c r="D23" s="11">
        <v>145</v>
      </c>
      <c r="E23" s="11">
        <v>151</v>
      </c>
      <c r="F23" s="11">
        <v>183</v>
      </c>
      <c r="G23" s="11">
        <v>197</v>
      </c>
      <c r="H23" s="11">
        <v>181</v>
      </c>
      <c r="I23" s="38">
        <v>1015</v>
      </c>
      <c r="J23" s="39">
        <v>169.17</v>
      </c>
    </row>
    <row r="24" spans="1:10" ht="15">
      <c r="A24" s="31"/>
      <c r="B24" s="10" t="s">
        <v>56</v>
      </c>
      <c r="C24" s="11">
        <v>176</v>
      </c>
      <c r="D24" s="11">
        <v>176</v>
      </c>
      <c r="E24" s="11">
        <v>244</v>
      </c>
      <c r="F24" s="11">
        <v>193</v>
      </c>
      <c r="G24" s="11">
        <v>164</v>
      </c>
      <c r="H24" s="11">
        <v>178</v>
      </c>
      <c r="I24" s="38">
        <v>1131</v>
      </c>
      <c r="J24" s="39">
        <v>188.5</v>
      </c>
    </row>
    <row r="25" spans="1:10" ht="15">
      <c r="A25" s="31">
        <v>4</v>
      </c>
      <c r="B25" s="47" t="s">
        <v>18</v>
      </c>
      <c r="C25" s="48">
        <v>468</v>
      </c>
      <c r="D25" s="48">
        <v>456</v>
      </c>
      <c r="E25" s="48">
        <v>542</v>
      </c>
      <c r="F25" s="48">
        <v>555</v>
      </c>
      <c r="G25" s="48">
        <v>536</v>
      </c>
      <c r="H25" s="48">
        <v>515</v>
      </c>
      <c r="I25" s="48">
        <v>3072</v>
      </c>
      <c r="J25" s="49">
        <v>170.67</v>
      </c>
    </row>
    <row r="26" spans="1:9" ht="12.75">
      <c r="A26" s="83"/>
      <c r="B26" s="83"/>
      <c r="C26" s="83"/>
      <c r="D26" s="83"/>
      <c r="E26" s="83"/>
      <c r="F26" s="83"/>
      <c r="G26" s="83"/>
      <c r="H26" s="83"/>
      <c r="I26" s="83"/>
    </row>
    <row r="27" spans="1:10" ht="15">
      <c r="A27" s="31"/>
      <c r="B27" s="10" t="s">
        <v>53</v>
      </c>
      <c r="C27" s="11">
        <v>189</v>
      </c>
      <c r="D27" s="11">
        <v>190</v>
      </c>
      <c r="E27" s="11">
        <v>169</v>
      </c>
      <c r="F27" s="11">
        <v>184</v>
      </c>
      <c r="G27" s="11">
        <v>155</v>
      </c>
      <c r="H27" s="11">
        <v>154</v>
      </c>
      <c r="I27" s="38">
        <v>1041</v>
      </c>
      <c r="J27" s="39">
        <v>173.5</v>
      </c>
    </row>
    <row r="28" spans="1:10" ht="15">
      <c r="A28" s="31"/>
      <c r="B28" s="10" t="s">
        <v>22</v>
      </c>
      <c r="C28" s="11">
        <v>180</v>
      </c>
      <c r="D28" s="11">
        <v>163</v>
      </c>
      <c r="E28" s="11">
        <v>171</v>
      </c>
      <c r="F28" s="11">
        <v>160</v>
      </c>
      <c r="G28" s="11">
        <v>180</v>
      </c>
      <c r="H28" s="11">
        <v>168</v>
      </c>
      <c r="I28" s="38">
        <v>1022</v>
      </c>
      <c r="J28" s="39">
        <v>170.33</v>
      </c>
    </row>
    <row r="29" spans="1:10" ht="15">
      <c r="A29" s="31"/>
      <c r="B29" s="10" t="s">
        <v>52</v>
      </c>
      <c r="C29" s="11">
        <v>182</v>
      </c>
      <c r="D29" s="11">
        <v>163</v>
      </c>
      <c r="E29" s="11">
        <v>150</v>
      </c>
      <c r="F29" s="11">
        <v>166</v>
      </c>
      <c r="G29" s="11">
        <v>191</v>
      </c>
      <c r="H29" s="11">
        <v>146</v>
      </c>
      <c r="I29" s="38">
        <v>998</v>
      </c>
      <c r="J29" s="39">
        <v>166.33</v>
      </c>
    </row>
    <row r="30" spans="1:10" ht="15">
      <c r="A30" s="31">
        <v>5</v>
      </c>
      <c r="B30" s="47" t="s">
        <v>21</v>
      </c>
      <c r="C30" s="48">
        <v>551</v>
      </c>
      <c r="D30" s="48">
        <v>516</v>
      </c>
      <c r="E30" s="48">
        <v>490</v>
      </c>
      <c r="F30" s="48">
        <v>510</v>
      </c>
      <c r="G30" s="48">
        <v>526</v>
      </c>
      <c r="H30" s="48">
        <v>468</v>
      </c>
      <c r="I30" s="48">
        <v>3061</v>
      </c>
      <c r="J30" s="49">
        <v>170.06</v>
      </c>
    </row>
    <row r="31" spans="1:9" ht="12.75">
      <c r="A31" s="83"/>
      <c r="B31" s="83"/>
      <c r="C31" s="83"/>
      <c r="D31" s="83"/>
      <c r="E31" s="83"/>
      <c r="F31" s="83"/>
      <c r="G31" s="83"/>
      <c r="H31" s="83"/>
      <c r="I31" s="83"/>
    </row>
    <row r="32" spans="1:10" ht="15">
      <c r="A32" s="31"/>
      <c r="B32" s="10" t="s">
        <v>34</v>
      </c>
      <c r="C32" s="11">
        <v>157</v>
      </c>
      <c r="D32" s="11">
        <v>184</v>
      </c>
      <c r="E32" s="11">
        <v>153</v>
      </c>
      <c r="F32" s="11">
        <v>175</v>
      </c>
      <c r="G32" s="11">
        <v>150</v>
      </c>
      <c r="H32" s="11">
        <v>163</v>
      </c>
      <c r="I32" s="38">
        <v>982</v>
      </c>
      <c r="J32" s="39">
        <v>163.67</v>
      </c>
    </row>
    <row r="33" spans="1:10" ht="15">
      <c r="A33" s="31"/>
      <c r="B33" s="10" t="s">
        <v>44</v>
      </c>
      <c r="C33" s="11">
        <v>173</v>
      </c>
      <c r="D33" s="11">
        <v>188</v>
      </c>
      <c r="E33" s="11">
        <v>146</v>
      </c>
      <c r="F33" s="11">
        <v>152</v>
      </c>
      <c r="G33" s="11">
        <v>199</v>
      </c>
      <c r="H33" s="11">
        <v>160</v>
      </c>
      <c r="I33" s="38">
        <v>1018</v>
      </c>
      <c r="J33" s="39">
        <v>169.67</v>
      </c>
    </row>
    <row r="34" spans="1:10" ht="15">
      <c r="A34" s="31"/>
      <c r="B34" s="10" t="s">
        <v>49</v>
      </c>
      <c r="C34" s="11">
        <v>165</v>
      </c>
      <c r="D34" s="11">
        <v>179</v>
      </c>
      <c r="E34" s="11">
        <v>157</v>
      </c>
      <c r="F34" s="11">
        <v>160</v>
      </c>
      <c r="G34" s="11">
        <v>167</v>
      </c>
      <c r="H34" s="11">
        <v>197</v>
      </c>
      <c r="I34" s="38">
        <v>1025</v>
      </c>
      <c r="J34" s="39">
        <v>170.83</v>
      </c>
    </row>
    <row r="35" spans="1:10" ht="15">
      <c r="A35" s="31">
        <v>6</v>
      </c>
      <c r="B35" s="47" t="s">
        <v>18</v>
      </c>
      <c r="C35" s="48">
        <v>495</v>
      </c>
      <c r="D35" s="48">
        <v>551</v>
      </c>
      <c r="E35" s="48">
        <v>456</v>
      </c>
      <c r="F35" s="48">
        <v>487</v>
      </c>
      <c r="G35" s="48">
        <v>516</v>
      </c>
      <c r="H35" s="48">
        <v>520</v>
      </c>
      <c r="I35" s="48">
        <v>3025</v>
      </c>
      <c r="J35" s="49">
        <v>168.06</v>
      </c>
    </row>
    <row r="36" spans="1:9" ht="12.75">
      <c r="A36" s="83"/>
      <c r="B36" s="83"/>
      <c r="C36" s="83"/>
      <c r="D36" s="83"/>
      <c r="E36" s="83"/>
      <c r="F36" s="83"/>
      <c r="G36" s="83"/>
      <c r="H36" s="83"/>
      <c r="I36" s="83"/>
    </row>
    <row r="37" spans="1:10" ht="15">
      <c r="A37" s="31"/>
      <c r="B37" s="10" t="s">
        <v>27</v>
      </c>
      <c r="C37" s="11">
        <v>156</v>
      </c>
      <c r="D37" s="11">
        <v>163</v>
      </c>
      <c r="E37" s="11">
        <v>178</v>
      </c>
      <c r="F37" s="11">
        <v>162</v>
      </c>
      <c r="G37" s="11">
        <v>119</v>
      </c>
      <c r="H37" s="11">
        <v>154</v>
      </c>
      <c r="I37" s="38">
        <v>932</v>
      </c>
      <c r="J37" s="39">
        <v>155.33</v>
      </c>
    </row>
    <row r="38" spans="1:10" ht="15">
      <c r="A38" s="31"/>
      <c r="B38" s="10" t="s">
        <v>54</v>
      </c>
      <c r="C38" s="11">
        <v>171</v>
      </c>
      <c r="D38" s="11">
        <v>160</v>
      </c>
      <c r="E38" s="11">
        <v>159</v>
      </c>
      <c r="F38" s="11">
        <v>152</v>
      </c>
      <c r="G38" s="11">
        <v>231</v>
      </c>
      <c r="H38" s="11">
        <v>158</v>
      </c>
      <c r="I38" s="38">
        <v>1031</v>
      </c>
      <c r="J38" s="39">
        <v>171.83</v>
      </c>
    </row>
    <row r="39" spans="1:10" ht="15">
      <c r="A39" s="31"/>
      <c r="B39" s="10" t="s">
        <v>38</v>
      </c>
      <c r="C39" s="11">
        <v>166</v>
      </c>
      <c r="D39" s="11">
        <v>202</v>
      </c>
      <c r="E39" s="11">
        <v>146</v>
      </c>
      <c r="F39" s="11">
        <v>187</v>
      </c>
      <c r="G39" s="11">
        <v>181</v>
      </c>
      <c r="H39" s="11">
        <v>154</v>
      </c>
      <c r="I39" s="38">
        <v>1036</v>
      </c>
      <c r="J39" s="39">
        <v>172.67</v>
      </c>
    </row>
    <row r="40" spans="1:10" ht="15">
      <c r="A40" s="31">
        <v>7</v>
      </c>
      <c r="B40" s="47" t="s">
        <v>28</v>
      </c>
      <c r="C40" s="48">
        <v>493</v>
      </c>
      <c r="D40" s="48">
        <v>525</v>
      </c>
      <c r="E40" s="48">
        <v>483</v>
      </c>
      <c r="F40" s="48">
        <v>501</v>
      </c>
      <c r="G40" s="48">
        <v>531</v>
      </c>
      <c r="H40" s="48">
        <v>466</v>
      </c>
      <c r="I40" s="48">
        <v>2999</v>
      </c>
      <c r="J40" s="49">
        <v>166.61</v>
      </c>
    </row>
    <row r="41" spans="1:9" ht="12.75">
      <c r="A41" s="83"/>
      <c r="B41" s="83"/>
      <c r="C41" s="83"/>
      <c r="D41" s="83"/>
      <c r="E41" s="83"/>
      <c r="F41" s="83"/>
      <c r="G41" s="83"/>
      <c r="H41" s="83"/>
      <c r="I41" s="83"/>
    </row>
    <row r="42" spans="1:10" ht="15">
      <c r="A42" s="31"/>
      <c r="B42" s="10" t="s">
        <v>67</v>
      </c>
      <c r="C42" s="11">
        <v>160</v>
      </c>
      <c r="D42" s="11">
        <v>164</v>
      </c>
      <c r="E42" s="11">
        <v>165</v>
      </c>
      <c r="F42" s="11">
        <v>149</v>
      </c>
      <c r="G42" s="11">
        <v>175</v>
      </c>
      <c r="H42" s="11">
        <v>144</v>
      </c>
      <c r="I42" s="38">
        <v>957</v>
      </c>
      <c r="J42" s="39">
        <v>159.5</v>
      </c>
    </row>
    <row r="43" spans="1:10" ht="15">
      <c r="A43" s="31"/>
      <c r="B43" s="10" t="s">
        <v>74</v>
      </c>
      <c r="C43" s="11">
        <v>132</v>
      </c>
      <c r="D43" s="11">
        <v>146</v>
      </c>
      <c r="E43" s="11">
        <v>113</v>
      </c>
      <c r="F43" s="11">
        <v>145</v>
      </c>
      <c r="G43" s="11">
        <v>121</v>
      </c>
      <c r="H43" s="11">
        <v>147</v>
      </c>
      <c r="I43" s="38">
        <v>804</v>
      </c>
      <c r="J43" s="39">
        <v>134</v>
      </c>
    </row>
    <row r="44" spans="1:10" ht="15">
      <c r="A44" s="31"/>
      <c r="B44" s="10" t="s">
        <v>17</v>
      </c>
      <c r="C44" s="11">
        <v>183</v>
      </c>
      <c r="D44" s="11">
        <v>180</v>
      </c>
      <c r="E44" s="11">
        <v>215</v>
      </c>
      <c r="F44" s="11">
        <v>144</v>
      </c>
      <c r="G44" s="11">
        <v>148</v>
      </c>
      <c r="H44" s="11">
        <v>256</v>
      </c>
      <c r="I44" s="38">
        <v>1126</v>
      </c>
      <c r="J44" s="39">
        <v>187.67</v>
      </c>
    </row>
    <row r="45" spans="1:10" ht="15">
      <c r="A45" s="31">
        <v>8</v>
      </c>
      <c r="B45" s="47" t="s">
        <v>18</v>
      </c>
      <c r="C45" s="48">
        <v>475</v>
      </c>
      <c r="D45" s="48">
        <v>490</v>
      </c>
      <c r="E45" s="48">
        <v>493</v>
      </c>
      <c r="F45" s="48">
        <v>438</v>
      </c>
      <c r="G45" s="48">
        <v>444</v>
      </c>
      <c r="H45" s="48">
        <v>547</v>
      </c>
      <c r="I45" s="48">
        <v>2887</v>
      </c>
      <c r="J45" s="49">
        <v>160.39</v>
      </c>
    </row>
    <row r="46" spans="1:9" ht="12.75">
      <c r="A46" s="83"/>
      <c r="B46" s="83"/>
      <c r="C46" s="83"/>
      <c r="D46" s="83"/>
      <c r="E46" s="83"/>
      <c r="F46" s="83"/>
      <c r="G46" s="83"/>
      <c r="H46" s="83"/>
      <c r="I46" s="83"/>
    </row>
    <row r="47" spans="1:10" ht="15">
      <c r="A47" s="31"/>
      <c r="B47" s="10" t="s">
        <v>71</v>
      </c>
      <c r="C47" s="11">
        <v>144</v>
      </c>
      <c r="D47" s="11">
        <v>139</v>
      </c>
      <c r="E47" s="11">
        <v>105</v>
      </c>
      <c r="F47" s="11">
        <v>111</v>
      </c>
      <c r="G47" s="11">
        <v>110</v>
      </c>
      <c r="H47" s="11">
        <v>156</v>
      </c>
      <c r="I47" s="38">
        <v>765</v>
      </c>
      <c r="J47" s="39">
        <v>127.5</v>
      </c>
    </row>
    <row r="48" spans="1:10" ht="15">
      <c r="A48" s="31"/>
      <c r="B48" s="10" t="s">
        <v>32</v>
      </c>
      <c r="C48" s="11">
        <v>145</v>
      </c>
      <c r="D48" s="11">
        <v>184</v>
      </c>
      <c r="E48" s="11">
        <v>163</v>
      </c>
      <c r="F48" s="11">
        <v>188</v>
      </c>
      <c r="G48" s="11">
        <v>191</v>
      </c>
      <c r="H48" s="11">
        <v>129</v>
      </c>
      <c r="I48" s="38">
        <v>1000</v>
      </c>
      <c r="J48" s="39">
        <v>166.67</v>
      </c>
    </row>
    <row r="49" spans="1:10" ht="15">
      <c r="A49" s="31"/>
      <c r="B49" s="10" t="s">
        <v>20</v>
      </c>
      <c r="C49" s="11">
        <v>196</v>
      </c>
      <c r="D49" s="11">
        <v>211</v>
      </c>
      <c r="E49" s="11">
        <v>168</v>
      </c>
      <c r="F49" s="11">
        <v>146</v>
      </c>
      <c r="G49" s="11">
        <v>161</v>
      </c>
      <c r="H49" s="11">
        <v>195</v>
      </c>
      <c r="I49" s="38">
        <v>1077</v>
      </c>
      <c r="J49" s="39">
        <v>179.5</v>
      </c>
    </row>
    <row r="50" spans="1:10" ht="15">
      <c r="A50" s="31">
        <v>9</v>
      </c>
      <c r="B50" s="47" t="s">
        <v>21</v>
      </c>
      <c r="C50" s="48">
        <v>485</v>
      </c>
      <c r="D50" s="48">
        <v>534</v>
      </c>
      <c r="E50" s="48">
        <v>436</v>
      </c>
      <c r="F50" s="48">
        <v>445</v>
      </c>
      <c r="G50" s="48">
        <v>462</v>
      </c>
      <c r="H50" s="48">
        <v>480</v>
      </c>
      <c r="I50" s="48">
        <v>2842</v>
      </c>
      <c r="J50" s="49">
        <v>157.89</v>
      </c>
    </row>
    <row r="51" spans="1:9" ht="12.75">
      <c r="A51" s="83"/>
      <c r="B51" s="83"/>
      <c r="C51" s="83"/>
      <c r="D51" s="83"/>
      <c r="E51" s="83"/>
      <c r="F51" s="83"/>
      <c r="G51" s="83"/>
      <c r="H51" s="83"/>
      <c r="I51" s="83"/>
    </row>
    <row r="52" spans="1:10" ht="15">
      <c r="A52" s="31"/>
      <c r="B52" s="10" t="s">
        <v>39</v>
      </c>
      <c r="C52" s="11">
        <v>191</v>
      </c>
      <c r="D52" s="11">
        <v>176</v>
      </c>
      <c r="E52" s="11">
        <v>134</v>
      </c>
      <c r="F52" s="11">
        <v>169</v>
      </c>
      <c r="G52" s="11">
        <v>130</v>
      </c>
      <c r="H52" s="11">
        <v>167</v>
      </c>
      <c r="I52" s="38">
        <v>967</v>
      </c>
      <c r="J52" s="39">
        <v>161.17</v>
      </c>
    </row>
    <row r="53" spans="1:10" ht="15">
      <c r="A53" s="31"/>
      <c r="B53" s="10" t="s">
        <v>73</v>
      </c>
      <c r="C53" s="11">
        <v>139</v>
      </c>
      <c r="D53" s="11">
        <v>137</v>
      </c>
      <c r="E53" s="11">
        <v>160</v>
      </c>
      <c r="F53" s="11">
        <v>137</v>
      </c>
      <c r="G53" s="11">
        <v>161</v>
      </c>
      <c r="H53" s="11">
        <v>133</v>
      </c>
      <c r="I53" s="38">
        <v>867</v>
      </c>
      <c r="J53" s="39">
        <v>144.5</v>
      </c>
    </row>
    <row r="54" spans="1:10" ht="15">
      <c r="A54" s="31"/>
      <c r="B54" s="10" t="s">
        <v>43</v>
      </c>
      <c r="C54" s="11">
        <v>183</v>
      </c>
      <c r="D54" s="11">
        <v>147</v>
      </c>
      <c r="E54" s="11">
        <v>143</v>
      </c>
      <c r="F54" s="11">
        <v>169</v>
      </c>
      <c r="G54" s="11">
        <v>159</v>
      </c>
      <c r="H54" s="11">
        <v>183</v>
      </c>
      <c r="I54" s="38">
        <v>984</v>
      </c>
      <c r="J54" s="39">
        <v>164</v>
      </c>
    </row>
    <row r="55" spans="1:10" ht="15">
      <c r="A55" s="31">
        <v>10</v>
      </c>
      <c r="B55" s="47" t="s">
        <v>40</v>
      </c>
      <c r="C55" s="48">
        <v>513</v>
      </c>
      <c r="D55" s="48">
        <v>460</v>
      </c>
      <c r="E55" s="48">
        <v>437</v>
      </c>
      <c r="F55" s="48">
        <v>475</v>
      </c>
      <c r="G55" s="48">
        <v>450</v>
      </c>
      <c r="H55" s="48">
        <v>483</v>
      </c>
      <c r="I55" s="48">
        <v>2818</v>
      </c>
      <c r="J55" s="49">
        <v>156.56</v>
      </c>
    </row>
    <row r="56" spans="1:9" ht="12.75">
      <c r="A56" s="83"/>
      <c r="B56" s="83"/>
      <c r="C56" s="83"/>
      <c r="D56" s="83"/>
      <c r="E56" s="83"/>
      <c r="F56" s="83"/>
      <c r="G56" s="83"/>
      <c r="H56" s="83"/>
      <c r="I56" s="83"/>
    </row>
    <row r="57" spans="1:10" ht="15">
      <c r="A57" s="31"/>
      <c r="B57" s="10" t="s">
        <v>61</v>
      </c>
      <c r="C57" s="11">
        <v>123</v>
      </c>
      <c r="D57" s="11">
        <v>190</v>
      </c>
      <c r="E57" s="11">
        <v>156</v>
      </c>
      <c r="F57" s="11">
        <v>168</v>
      </c>
      <c r="G57" s="11">
        <v>176</v>
      </c>
      <c r="H57" s="11">
        <v>129</v>
      </c>
      <c r="I57" s="38">
        <v>942</v>
      </c>
      <c r="J57" s="39">
        <v>157</v>
      </c>
    </row>
    <row r="58" spans="1:10" ht="15">
      <c r="A58" s="31"/>
      <c r="B58" s="10" t="s">
        <v>70</v>
      </c>
      <c r="C58" s="11">
        <v>123</v>
      </c>
      <c r="D58" s="11">
        <v>167</v>
      </c>
      <c r="E58" s="11">
        <v>129</v>
      </c>
      <c r="F58" s="11">
        <v>110</v>
      </c>
      <c r="G58" s="11">
        <v>157</v>
      </c>
      <c r="H58" s="11">
        <v>149</v>
      </c>
      <c r="I58" s="38">
        <v>835</v>
      </c>
      <c r="J58" s="39">
        <v>139.17</v>
      </c>
    </row>
    <row r="59" spans="1:10" ht="15">
      <c r="A59" s="31"/>
      <c r="B59" s="10" t="s">
        <v>33</v>
      </c>
      <c r="C59" s="11">
        <v>169</v>
      </c>
      <c r="D59" s="11">
        <v>168</v>
      </c>
      <c r="E59" s="11">
        <v>134</v>
      </c>
      <c r="F59" s="11">
        <v>159</v>
      </c>
      <c r="G59" s="11">
        <v>160</v>
      </c>
      <c r="H59" s="11">
        <v>191</v>
      </c>
      <c r="I59" s="38">
        <v>981</v>
      </c>
      <c r="J59" s="39">
        <v>163.5</v>
      </c>
    </row>
    <row r="60" spans="1:10" ht="15">
      <c r="A60" s="31">
        <v>11</v>
      </c>
      <c r="B60" s="47" t="s">
        <v>13</v>
      </c>
      <c r="C60" s="48">
        <v>415</v>
      </c>
      <c r="D60" s="48">
        <v>525</v>
      </c>
      <c r="E60" s="48">
        <v>419</v>
      </c>
      <c r="F60" s="48">
        <v>437</v>
      </c>
      <c r="G60" s="48">
        <v>493</v>
      </c>
      <c r="H60" s="48">
        <v>469</v>
      </c>
      <c r="I60" s="48">
        <v>2758</v>
      </c>
      <c r="J60" s="49">
        <v>153.22</v>
      </c>
    </row>
    <row r="61" spans="1:9" ht="12.75">
      <c r="A61" s="83"/>
      <c r="B61" s="83"/>
      <c r="C61" s="83"/>
      <c r="D61" s="83"/>
      <c r="E61" s="83"/>
      <c r="F61" s="83"/>
      <c r="G61" s="83"/>
      <c r="H61" s="83"/>
      <c r="I61" s="83"/>
    </row>
    <row r="62" spans="1:10" ht="15">
      <c r="A62" s="31"/>
      <c r="B62" s="10" t="s">
        <v>42</v>
      </c>
      <c r="C62" s="11">
        <v>154</v>
      </c>
      <c r="D62" s="11">
        <v>136</v>
      </c>
      <c r="E62" s="11">
        <v>164</v>
      </c>
      <c r="F62" s="11">
        <v>149</v>
      </c>
      <c r="G62" s="11">
        <v>108</v>
      </c>
      <c r="H62" s="11">
        <v>159</v>
      </c>
      <c r="I62" s="38">
        <v>870</v>
      </c>
      <c r="J62" s="39">
        <v>145</v>
      </c>
    </row>
    <row r="63" spans="1:10" ht="15">
      <c r="A63" s="31"/>
      <c r="B63" s="10" t="s">
        <v>48</v>
      </c>
      <c r="C63" s="11">
        <v>161</v>
      </c>
      <c r="D63" s="11">
        <v>172</v>
      </c>
      <c r="E63" s="11">
        <v>176</v>
      </c>
      <c r="F63" s="11">
        <v>172</v>
      </c>
      <c r="G63" s="11">
        <v>134</v>
      </c>
      <c r="H63" s="11">
        <v>180</v>
      </c>
      <c r="I63" s="38">
        <v>995</v>
      </c>
      <c r="J63" s="39">
        <v>165.83</v>
      </c>
    </row>
    <row r="64" spans="1:10" ht="15">
      <c r="A64" s="31"/>
      <c r="B64" s="10" t="s">
        <v>66</v>
      </c>
      <c r="C64" s="11">
        <v>148</v>
      </c>
      <c r="D64" s="11">
        <v>182</v>
      </c>
      <c r="E64" s="11">
        <v>104</v>
      </c>
      <c r="F64" s="11">
        <v>133</v>
      </c>
      <c r="G64" s="11">
        <v>126</v>
      </c>
      <c r="H64" s="11">
        <v>158</v>
      </c>
      <c r="I64" s="38">
        <v>851</v>
      </c>
      <c r="J64" s="39">
        <v>141.83</v>
      </c>
    </row>
    <row r="65" spans="1:10" ht="15">
      <c r="A65" s="31">
        <v>12</v>
      </c>
      <c r="B65" s="47" t="s">
        <v>13</v>
      </c>
      <c r="C65" s="48">
        <v>463</v>
      </c>
      <c r="D65" s="48">
        <v>490</v>
      </c>
      <c r="E65" s="48">
        <v>444</v>
      </c>
      <c r="F65" s="48">
        <v>454</v>
      </c>
      <c r="G65" s="48">
        <v>368</v>
      </c>
      <c r="H65" s="48">
        <v>497</v>
      </c>
      <c r="I65" s="48">
        <v>2716</v>
      </c>
      <c r="J65" s="49">
        <v>150.89</v>
      </c>
    </row>
    <row r="66" spans="1:9" ht="12.75">
      <c r="A66" s="83"/>
      <c r="B66" s="83"/>
      <c r="C66" s="83"/>
      <c r="D66" s="83"/>
      <c r="E66" s="83"/>
      <c r="F66" s="83"/>
      <c r="G66" s="83"/>
      <c r="H66" s="83"/>
      <c r="I66" s="83"/>
    </row>
    <row r="67" spans="1:10" ht="15">
      <c r="A67" s="31"/>
      <c r="B67" s="10" t="s">
        <v>35</v>
      </c>
      <c r="C67" s="11">
        <v>154</v>
      </c>
      <c r="D67" s="11">
        <v>174</v>
      </c>
      <c r="E67" s="11">
        <v>130</v>
      </c>
      <c r="F67" s="11">
        <v>138</v>
      </c>
      <c r="G67" s="11">
        <v>175</v>
      </c>
      <c r="H67" s="11">
        <v>168</v>
      </c>
      <c r="I67" s="38">
        <v>939</v>
      </c>
      <c r="J67" s="39">
        <v>156.5</v>
      </c>
    </row>
    <row r="68" spans="1:10" ht="15">
      <c r="A68" s="31"/>
      <c r="B68" s="10" t="s">
        <v>75</v>
      </c>
      <c r="C68" s="11">
        <v>144</v>
      </c>
      <c r="D68" s="11">
        <v>148</v>
      </c>
      <c r="E68" s="11">
        <v>117</v>
      </c>
      <c r="F68" s="11">
        <v>147</v>
      </c>
      <c r="G68" s="11">
        <v>136</v>
      </c>
      <c r="H68" s="11">
        <v>138</v>
      </c>
      <c r="I68" s="38">
        <v>830</v>
      </c>
      <c r="J68" s="39">
        <v>138.33</v>
      </c>
    </row>
    <row r="69" spans="1:10" ht="15">
      <c r="A69" s="31"/>
      <c r="B69" s="10" t="s">
        <v>45</v>
      </c>
      <c r="C69" s="11">
        <v>119</v>
      </c>
      <c r="D69" s="11">
        <v>133</v>
      </c>
      <c r="E69" s="11">
        <v>156</v>
      </c>
      <c r="F69" s="11">
        <v>185</v>
      </c>
      <c r="G69" s="11">
        <v>141</v>
      </c>
      <c r="H69" s="11">
        <v>150</v>
      </c>
      <c r="I69" s="38">
        <v>884</v>
      </c>
      <c r="J69" s="39">
        <v>147.33</v>
      </c>
    </row>
    <row r="70" spans="1:10" ht="15">
      <c r="A70" s="31">
        <v>13</v>
      </c>
      <c r="B70" s="47" t="s">
        <v>36</v>
      </c>
      <c r="C70" s="48">
        <v>417</v>
      </c>
      <c r="D70" s="48">
        <v>455</v>
      </c>
      <c r="E70" s="48">
        <v>403</v>
      </c>
      <c r="F70" s="48">
        <v>470</v>
      </c>
      <c r="G70" s="48">
        <v>452</v>
      </c>
      <c r="H70" s="48">
        <v>456</v>
      </c>
      <c r="I70" s="48">
        <v>2653</v>
      </c>
      <c r="J70" s="49">
        <v>147.39</v>
      </c>
    </row>
    <row r="71" spans="1:10" ht="15">
      <c r="A71" s="31"/>
      <c r="B71" s="61"/>
      <c r="C71" s="62"/>
      <c r="D71" s="62"/>
      <c r="E71" s="62"/>
      <c r="F71" s="62"/>
      <c r="G71" s="62"/>
      <c r="H71" s="62"/>
      <c r="I71" s="67"/>
      <c r="J71" s="66"/>
    </row>
    <row r="73" spans="1:10" ht="15">
      <c r="A73" s="31"/>
      <c r="B73" s="10" t="s">
        <v>68</v>
      </c>
      <c r="C73" s="11">
        <v>154</v>
      </c>
      <c r="D73" s="11">
        <v>155</v>
      </c>
      <c r="E73" s="11">
        <v>106</v>
      </c>
      <c r="F73" s="11">
        <v>109</v>
      </c>
      <c r="G73" s="11">
        <v>144</v>
      </c>
      <c r="H73" s="11">
        <v>122</v>
      </c>
      <c r="I73" s="38">
        <v>790</v>
      </c>
      <c r="J73" s="39">
        <v>131.67</v>
      </c>
    </row>
    <row r="74" spans="1:10" ht="15">
      <c r="A74" s="31"/>
      <c r="B74" s="10" t="s">
        <v>37</v>
      </c>
      <c r="C74" s="11">
        <v>188</v>
      </c>
      <c r="D74" s="11">
        <v>175</v>
      </c>
      <c r="E74" s="11">
        <v>187</v>
      </c>
      <c r="F74" s="11">
        <v>174</v>
      </c>
      <c r="G74" s="11">
        <v>171</v>
      </c>
      <c r="H74" s="11">
        <v>200</v>
      </c>
      <c r="I74" s="38">
        <v>1095</v>
      </c>
      <c r="J74" s="39">
        <v>182.5</v>
      </c>
    </row>
    <row r="75" spans="1:10" ht="15">
      <c r="A75" s="31"/>
      <c r="B75" s="10" t="s">
        <v>46</v>
      </c>
      <c r="C75" s="11">
        <v>147</v>
      </c>
      <c r="D75" s="11">
        <v>176</v>
      </c>
      <c r="E75" s="11">
        <v>170</v>
      </c>
      <c r="F75" s="11">
        <v>205</v>
      </c>
      <c r="G75" s="11">
        <v>180</v>
      </c>
      <c r="H75" s="11">
        <v>160</v>
      </c>
      <c r="I75" s="38">
        <v>1038</v>
      </c>
      <c r="J75" s="39">
        <v>173</v>
      </c>
    </row>
    <row r="76" spans="1:10" ht="15">
      <c r="A76" s="31"/>
      <c r="B76" s="10" t="s">
        <v>50</v>
      </c>
      <c r="C76" s="11">
        <v>158</v>
      </c>
      <c r="D76" s="11">
        <v>194</v>
      </c>
      <c r="E76" s="11">
        <v>180</v>
      </c>
      <c r="F76" s="11">
        <v>163</v>
      </c>
      <c r="G76" s="11">
        <v>154</v>
      </c>
      <c r="H76" s="11">
        <v>169</v>
      </c>
      <c r="I76" s="38">
        <v>1018</v>
      </c>
      <c r="J76" s="39">
        <v>169.67</v>
      </c>
    </row>
    <row r="77" spans="1:10" ht="15">
      <c r="A77" s="31"/>
      <c r="B77" s="10" t="s">
        <v>59</v>
      </c>
      <c r="C77" s="11">
        <v>146</v>
      </c>
      <c r="D77" s="11">
        <v>106</v>
      </c>
      <c r="E77" s="11">
        <v>145</v>
      </c>
      <c r="F77" s="11">
        <v>153</v>
      </c>
      <c r="G77" s="11">
        <v>132</v>
      </c>
      <c r="H77" s="11">
        <v>127</v>
      </c>
      <c r="I77" s="38">
        <v>809</v>
      </c>
      <c r="J77" s="39">
        <v>134.83</v>
      </c>
    </row>
    <row r="78" spans="1:10" ht="15">
      <c r="A78" s="31"/>
      <c r="B78" s="10" t="s">
        <v>51</v>
      </c>
      <c r="C78" s="11">
        <v>158</v>
      </c>
      <c r="D78" s="11">
        <v>119</v>
      </c>
      <c r="E78" s="11">
        <v>145</v>
      </c>
      <c r="F78" s="11">
        <v>170</v>
      </c>
      <c r="G78" s="11">
        <v>151</v>
      </c>
      <c r="H78" s="11">
        <v>170</v>
      </c>
      <c r="I78" s="38">
        <v>913</v>
      </c>
      <c r="J78" s="39">
        <v>152.17</v>
      </c>
    </row>
    <row r="79" spans="1:10" ht="15">
      <c r="A79" s="31"/>
      <c r="B79" s="10" t="s">
        <v>65</v>
      </c>
      <c r="C79" s="11">
        <v>135</v>
      </c>
      <c r="D79" s="11">
        <v>177</v>
      </c>
      <c r="E79" s="11">
        <v>141</v>
      </c>
      <c r="F79" s="11">
        <v>136</v>
      </c>
      <c r="G79" s="11">
        <v>144</v>
      </c>
      <c r="H79" s="11">
        <v>166</v>
      </c>
      <c r="I79" s="38">
        <v>899</v>
      </c>
      <c r="J79" s="39">
        <v>149.83</v>
      </c>
    </row>
    <row r="80" spans="1:10" ht="15">
      <c r="A80" s="31"/>
      <c r="B80" s="10" t="s">
        <v>64</v>
      </c>
      <c r="C80" s="11">
        <v>156</v>
      </c>
      <c r="D80" s="11">
        <v>157</v>
      </c>
      <c r="E80" s="11">
        <v>138</v>
      </c>
      <c r="F80" s="11">
        <v>173</v>
      </c>
      <c r="G80" s="11">
        <v>145</v>
      </c>
      <c r="H80" s="11">
        <v>160</v>
      </c>
      <c r="I80" s="38">
        <v>929</v>
      </c>
      <c r="J80" s="39">
        <v>154.83</v>
      </c>
    </row>
    <row r="81" spans="1:10" ht="15">
      <c r="A81" s="31"/>
      <c r="B81" s="10" t="s">
        <v>55</v>
      </c>
      <c r="C81" s="11">
        <v>164</v>
      </c>
      <c r="D81" s="11">
        <v>135</v>
      </c>
      <c r="E81" s="11">
        <v>181</v>
      </c>
      <c r="F81" s="11">
        <v>161</v>
      </c>
      <c r="G81" s="11">
        <v>146</v>
      </c>
      <c r="H81" s="11">
        <v>159</v>
      </c>
      <c r="I81" s="38">
        <v>946</v>
      </c>
      <c r="J81" s="39">
        <v>157.67</v>
      </c>
    </row>
    <row r="82" spans="1:10" ht="15">
      <c r="A82" s="31"/>
      <c r="B82" s="10" t="s">
        <v>63</v>
      </c>
      <c r="C82" s="11">
        <v>142</v>
      </c>
      <c r="D82" s="11">
        <v>155</v>
      </c>
      <c r="E82" s="11">
        <v>138</v>
      </c>
      <c r="F82" s="11">
        <v>151</v>
      </c>
      <c r="G82" s="11">
        <v>154</v>
      </c>
      <c r="H82" s="11">
        <v>200</v>
      </c>
      <c r="I82" s="38">
        <v>940</v>
      </c>
      <c r="J82" s="39">
        <v>156.67</v>
      </c>
    </row>
    <row r="83" spans="1:10" ht="15">
      <c r="A83" s="31"/>
      <c r="B83" s="10" t="s">
        <v>41</v>
      </c>
      <c r="C83" s="11">
        <v>133</v>
      </c>
      <c r="D83" s="11">
        <v>154</v>
      </c>
      <c r="E83" s="11">
        <v>184</v>
      </c>
      <c r="F83" s="11">
        <v>136</v>
      </c>
      <c r="G83" s="11">
        <v>188</v>
      </c>
      <c r="H83" s="11">
        <v>212</v>
      </c>
      <c r="I83" s="38">
        <v>1007</v>
      </c>
      <c r="J83" s="39">
        <v>167.83</v>
      </c>
    </row>
    <row r="84" spans="1:10" ht="15">
      <c r="A84" s="31"/>
      <c r="B84" s="10" t="s">
        <v>58</v>
      </c>
      <c r="C84" s="11">
        <v>148</v>
      </c>
      <c r="D84" s="11">
        <v>162</v>
      </c>
      <c r="E84" s="11">
        <v>166</v>
      </c>
      <c r="F84" s="11">
        <v>156</v>
      </c>
      <c r="G84" s="11">
        <v>159</v>
      </c>
      <c r="H84" s="11">
        <v>140</v>
      </c>
      <c r="I84" s="38">
        <v>931</v>
      </c>
      <c r="J84" s="39">
        <v>155.17</v>
      </c>
    </row>
    <row r="85" spans="1:10" ht="15">
      <c r="A85" s="31"/>
      <c r="B85" s="10" t="s">
        <v>69</v>
      </c>
      <c r="C85" s="11">
        <v>155</v>
      </c>
      <c r="D85" s="11">
        <v>157</v>
      </c>
      <c r="E85" s="11">
        <v>153</v>
      </c>
      <c r="F85" s="11">
        <v>136</v>
      </c>
      <c r="G85" s="11">
        <v>194</v>
      </c>
      <c r="H85" s="11">
        <v>119</v>
      </c>
      <c r="I85" s="38">
        <v>914</v>
      </c>
      <c r="J85" s="39">
        <v>152.33</v>
      </c>
    </row>
    <row r="86" spans="1:10" ht="15">
      <c r="A86" s="31"/>
      <c r="B86" s="10" t="s">
        <v>23</v>
      </c>
      <c r="C86" s="11">
        <v>167</v>
      </c>
      <c r="D86" s="11">
        <v>176</v>
      </c>
      <c r="E86" s="11">
        <v>170</v>
      </c>
      <c r="F86" s="11">
        <v>157</v>
      </c>
      <c r="G86" s="11">
        <v>190</v>
      </c>
      <c r="H86" s="11">
        <v>166</v>
      </c>
      <c r="I86" s="38">
        <v>1026</v>
      </c>
      <c r="J86" s="39">
        <v>171</v>
      </c>
    </row>
    <row r="87" spans="1:10" ht="15">
      <c r="A87" s="31"/>
      <c r="B87" s="10" t="s">
        <v>62</v>
      </c>
      <c r="C87" s="11">
        <v>127</v>
      </c>
      <c r="D87" s="11">
        <v>169</v>
      </c>
      <c r="E87" s="11">
        <v>167</v>
      </c>
      <c r="F87" s="11">
        <v>159</v>
      </c>
      <c r="G87" s="11">
        <v>155</v>
      </c>
      <c r="H87" s="11">
        <v>158</v>
      </c>
      <c r="I87" s="38">
        <v>935</v>
      </c>
      <c r="J87" s="39">
        <v>155.83</v>
      </c>
    </row>
    <row r="88" spans="1:10" ht="15">
      <c r="A88" s="31"/>
      <c r="B88" s="10" t="s">
        <v>72</v>
      </c>
      <c r="C88" s="11">
        <v>99</v>
      </c>
      <c r="D88" s="11">
        <v>146</v>
      </c>
      <c r="E88" s="11">
        <v>129</v>
      </c>
      <c r="F88" s="11">
        <v>113</v>
      </c>
      <c r="G88" s="11">
        <v>112</v>
      </c>
      <c r="H88" s="11">
        <v>127</v>
      </c>
      <c r="I88" s="38">
        <v>726</v>
      </c>
      <c r="J88" s="39">
        <v>121</v>
      </c>
    </row>
  </sheetData>
  <sheetProtection/>
  <mergeCells count="15">
    <mergeCell ref="A61:I61"/>
    <mergeCell ref="A66:I66"/>
    <mergeCell ref="B2:J2"/>
    <mergeCell ref="A41:I41"/>
    <mergeCell ref="A46:I46"/>
    <mergeCell ref="A51:I51"/>
    <mergeCell ref="A56:I56"/>
    <mergeCell ref="A21:I21"/>
    <mergeCell ref="A26:I26"/>
    <mergeCell ref="A31:I31"/>
    <mergeCell ref="A36:I36"/>
    <mergeCell ref="A1:J1"/>
    <mergeCell ref="A3:J3"/>
    <mergeCell ref="A11:I11"/>
    <mergeCell ref="A16:I16"/>
  </mergeCells>
  <printOptions/>
  <pageMargins left="0.75" right="0.75" top="0.47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5.28125" style="32" customWidth="1"/>
    <col min="2" max="2" width="40.57421875" style="1" bestFit="1" customWidth="1"/>
    <col min="3" max="8" width="4.00390625" style="1" bestFit="1" customWidth="1"/>
    <col min="9" max="9" width="5.57421875" style="63" bestFit="1" customWidth="1"/>
    <col min="10" max="10" width="9.8515625" style="44" bestFit="1" customWidth="1"/>
    <col min="11" max="11" width="9.8515625" style="1" bestFit="1" customWidth="1"/>
    <col min="12" max="16384" width="11.421875" style="1" customWidth="1"/>
  </cols>
  <sheetData>
    <row r="1" spans="1:10" s="6" customFormat="1" ht="2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6" customFormat="1" ht="20.25">
      <c r="A2" s="59"/>
      <c r="B2" s="84" t="s">
        <v>174</v>
      </c>
      <c r="C2" s="84"/>
      <c r="D2" s="84"/>
      <c r="E2" s="84"/>
      <c r="F2" s="84"/>
      <c r="G2" s="84"/>
      <c r="H2" s="84"/>
      <c r="I2" s="84"/>
      <c r="J2" s="84"/>
    </row>
    <row r="3" spans="1:10" s="6" customFormat="1" ht="20.25">
      <c r="A3" s="84" t="s">
        <v>173</v>
      </c>
      <c r="B3" s="84"/>
      <c r="C3" s="84"/>
      <c r="D3" s="84"/>
      <c r="E3" s="84"/>
      <c r="F3" s="84"/>
      <c r="G3" s="84"/>
      <c r="H3" s="84"/>
      <c r="I3" s="84"/>
      <c r="J3" s="84"/>
    </row>
    <row r="5" spans="1:10" ht="15">
      <c r="A5" s="30"/>
      <c r="B5" s="7" t="s">
        <v>2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64" t="s">
        <v>10</v>
      </c>
      <c r="J5" s="45" t="s">
        <v>11</v>
      </c>
    </row>
    <row r="6" spans="1:10" ht="15">
      <c r="A6" s="30"/>
      <c r="B6" s="3"/>
      <c r="C6" s="4"/>
      <c r="D6" s="4"/>
      <c r="E6" s="4"/>
      <c r="F6" s="4"/>
      <c r="G6" s="4"/>
      <c r="H6" s="4"/>
      <c r="I6" s="65"/>
      <c r="J6" s="46"/>
    </row>
    <row r="7" spans="1:10" ht="15">
      <c r="A7" s="31"/>
      <c r="B7" s="10" t="s">
        <v>87</v>
      </c>
      <c r="C7" s="11">
        <v>192</v>
      </c>
      <c r="D7" s="11">
        <v>194</v>
      </c>
      <c r="E7" s="11">
        <v>205</v>
      </c>
      <c r="F7" s="11">
        <v>179</v>
      </c>
      <c r="G7" s="11">
        <v>234</v>
      </c>
      <c r="H7" s="11">
        <v>228</v>
      </c>
      <c r="I7" s="57">
        <v>1232</v>
      </c>
      <c r="J7" s="39">
        <v>205.33</v>
      </c>
    </row>
    <row r="8" spans="1:10" ht="15">
      <c r="A8" s="31"/>
      <c r="B8" s="10" t="s">
        <v>94</v>
      </c>
      <c r="C8" s="11">
        <v>172</v>
      </c>
      <c r="D8" s="11">
        <v>247</v>
      </c>
      <c r="E8" s="11">
        <v>181</v>
      </c>
      <c r="F8" s="11">
        <v>163</v>
      </c>
      <c r="G8" s="11">
        <v>198</v>
      </c>
      <c r="H8" s="11">
        <v>235</v>
      </c>
      <c r="I8" s="57">
        <v>1196</v>
      </c>
      <c r="J8" s="39">
        <v>199.33</v>
      </c>
    </row>
    <row r="9" spans="1:10" ht="15">
      <c r="A9" s="31"/>
      <c r="B9" s="10" t="s">
        <v>78</v>
      </c>
      <c r="C9" s="11">
        <v>278</v>
      </c>
      <c r="D9" s="11">
        <v>265</v>
      </c>
      <c r="E9" s="11">
        <v>180</v>
      </c>
      <c r="F9" s="11">
        <v>234</v>
      </c>
      <c r="G9" s="11">
        <v>198</v>
      </c>
      <c r="H9" s="11">
        <v>267</v>
      </c>
      <c r="I9" s="57">
        <v>1422</v>
      </c>
      <c r="J9" s="39">
        <v>237</v>
      </c>
    </row>
    <row r="10" spans="1:10" s="40" customFormat="1" ht="15">
      <c r="A10" s="31">
        <v>1</v>
      </c>
      <c r="B10" s="69" t="s">
        <v>18</v>
      </c>
      <c r="C10" s="70">
        <v>642</v>
      </c>
      <c r="D10" s="70">
        <v>706</v>
      </c>
      <c r="E10" s="70">
        <v>566</v>
      </c>
      <c r="F10" s="70">
        <v>576</v>
      </c>
      <c r="G10" s="70">
        <v>630</v>
      </c>
      <c r="H10" s="70">
        <v>730</v>
      </c>
      <c r="I10" s="71">
        <v>3850</v>
      </c>
      <c r="J10" s="72">
        <v>213.89</v>
      </c>
    </row>
    <row r="11" spans="1:9" ht="12.75">
      <c r="A11" s="83"/>
      <c r="B11" s="83"/>
      <c r="C11" s="83"/>
      <c r="D11" s="83"/>
      <c r="E11" s="83"/>
      <c r="F11" s="83"/>
      <c r="G11" s="83"/>
      <c r="H11" s="83"/>
      <c r="I11" s="83"/>
    </row>
    <row r="12" spans="1:10" ht="15">
      <c r="A12" s="31"/>
      <c r="B12" s="10" t="s">
        <v>125</v>
      </c>
      <c r="C12" s="11">
        <v>234</v>
      </c>
      <c r="D12" s="11">
        <v>179</v>
      </c>
      <c r="E12" s="11">
        <v>265</v>
      </c>
      <c r="F12" s="11">
        <v>186</v>
      </c>
      <c r="G12" s="11">
        <v>211</v>
      </c>
      <c r="H12" s="11">
        <v>244</v>
      </c>
      <c r="I12" s="57">
        <v>1319</v>
      </c>
      <c r="J12" s="39">
        <v>219.83</v>
      </c>
    </row>
    <row r="13" spans="1:10" ht="15">
      <c r="A13" s="31"/>
      <c r="B13" s="10" t="s">
        <v>77</v>
      </c>
      <c r="C13" s="11">
        <v>215</v>
      </c>
      <c r="D13" s="11">
        <v>169</v>
      </c>
      <c r="E13" s="11">
        <v>217</v>
      </c>
      <c r="F13" s="11">
        <v>267</v>
      </c>
      <c r="G13" s="11">
        <v>199</v>
      </c>
      <c r="H13" s="11">
        <v>209</v>
      </c>
      <c r="I13" s="57">
        <v>1276</v>
      </c>
      <c r="J13" s="39">
        <v>212.67</v>
      </c>
    </row>
    <row r="14" spans="1:10" ht="15">
      <c r="A14" s="31"/>
      <c r="B14" s="10" t="s">
        <v>86</v>
      </c>
      <c r="C14" s="11">
        <v>215</v>
      </c>
      <c r="D14" s="11">
        <v>163</v>
      </c>
      <c r="E14" s="11">
        <v>197</v>
      </c>
      <c r="F14" s="11">
        <v>221</v>
      </c>
      <c r="G14" s="11">
        <v>192</v>
      </c>
      <c r="H14" s="11">
        <v>212</v>
      </c>
      <c r="I14" s="57">
        <v>1200</v>
      </c>
      <c r="J14" s="39">
        <v>200</v>
      </c>
    </row>
    <row r="15" spans="1:10" ht="15">
      <c r="A15" s="31">
        <v>2</v>
      </c>
      <c r="B15" s="13" t="s">
        <v>13</v>
      </c>
      <c r="C15" s="14">
        <v>664</v>
      </c>
      <c r="D15" s="14">
        <v>511</v>
      </c>
      <c r="E15" s="14">
        <v>679</v>
      </c>
      <c r="F15" s="14">
        <v>674</v>
      </c>
      <c r="G15" s="14">
        <v>602</v>
      </c>
      <c r="H15" s="14">
        <v>665</v>
      </c>
      <c r="I15" s="73">
        <v>3795</v>
      </c>
      <c r="J15" s="15">
        <v>210.83</v>
      </c>
    </row>
    <row r="16" spans="1:9" ht="12.75">
      <c r="A16" s="83"/>
      <c r="B16" s="83"/>
      <c r="C16" s="83"/>
      <c r="D16" s="83"/>
      <c r="E16" s="83"/>
      <c r="F16" s="83"/>
      <c r="G16" s="83"/>
      <c r="H16" s="83"/>
      <c r="I16" s="83"/>
    </row>
    <row r="17" spans="1:10" ht="15">
      <c r="A17" s="31"/>
      <c r="B17" s="10" t="s">
        <v>92</v>
      </c>
      <c r="C17" s="11">
        <v>193</v>
      </c>
      <c r="D17" s="11">
        <v>219</v>
      </c>
      <c r="E17" s="11">
        <v>179</v>
      </c>
      <c r="F17" s="11">
        <v>212</v>
      </c>
      <c r="G17" s="11">
        <v>193</v>
      </c>
      <c r="H17" s="11">
        <v>234</v>
      </c>
      <c r="I17" s="57">
        <v>1230</v>
      </c>
      <c r="J17" s="39">
        <v>205</v>
      </c>
    </row>
    <row r="18" spans="1:10" ht="15">
      <c r="A18" s="31"/>
      <c r="B18" s="10" t="s">
        <v>114</v>
      </c>
      <c r="C18" s="11">
        <v>212</v>
      </c>
      <c r="D18" s="11">
        <v>241</v>
      </c>
      <c r="E18" s="11">
        <v>184</v>
      </c>
      <c r="F18" s="11">
        <v>245</v>
      </c>
      <c r="G18" s="11">
        <v>204</v>
      </c>
      <c r="H18" s="11">
        <v>168</v>
      </c>
      <c r="I18" s="57">
        <v>1254</v>
      </c>
      <c r="J18" s="39">
        <v>209</v>
      </c>
    </row>
    <row r="19" spans="1:10" ht="15">
      <c r="A19" s="31"/>
      <c r="B19" s="10" t="s">
        <v>99</v>
      </c>
      <c r="C19" s="11">
        <v>203</v>
      </c>
      <c r="D19" s="11">
        <v>201</v>
      </c>
      <c r="E19" s="11">
        <v>165</v>
      </c>
      <c r="F19" s="11">
        <v>201</v>
      </c>
      <c r="G19" s="11">
        <v>177</v>
      </c>
      <c r="H19" s="11">
        <v>221</v>
      </c>
      <c r="I19" s="57">
        <v>1168</v>
      </c>
      <c r="J19" s="39">
        <v>194.67</v>
      </c>
    </row>
    <row r="20" spans="1:10" ht="15">
      <c r="A20" s="31">
        <v>3</v>
      </c>
      <c r="B20" s="16" t="s">
        <v>93</v>
      </c>
      <c r="C20" s="17">
        <v>608</v>
      </c>
      <c r="D20" s="17">
        <v>661</v>
      </c>
      <c r="E20" s="17">
        <v>528</v>
      </c>
      <c r="F20" s="17">
        <v>658</v>
      </c>
      <c r="G20" s="17">
        <v>574</v>
      </c>
      <c r="H20" s="17">
        <v>623</v>
      </c>
      <c r="I20" s="74">
        <v>3652</v>
      </c>
      <c r="J20" s="18">
        <v>202.89</v>
      </c>
    </row>
    <row r="21" spans="1:9" ht="12.75">
      <c r="A21" s="83"/>
      <c r="B21" s="83"/>
      <c r="C21" s="83"/>
      <c r="D21" s="83"/>
      <c r="E21" s="83"/>
      <c r="F21" s="83"/>
      <c r="G21" s="83"/>
      <c r="H21" s="83"/>
      <c r="I21" s="83"/>
    </row>
    <row r="22" spans="1:10" ht="15">
      <c r="A22" s="31"/>
      <c r="B22" s="10" t="s">
        <v>79</v>
      </c>
      <c r="C22" s="11">
        <v>189</v>
      </c>
      <c r="D22" s="11">
        <v>183</v>
      </c>
      <c r="E22" s="11">
        <v>168</v>
      </c>
      <c r="F22" s="11">
        <v>208</v>
      </c>
      <c r="G22" s="11">
        <v>192</v>
      </c>
      <c r="H22" s="11">
        <v>248</v>
      </c>
      <c r="I22" s="57">
        <v>1188</v>
      </c>
      <c r="J22" s="39">
        <v>198</v>
      </c>
    </row>
    <row r="23" spans="1:10" ht="15">
      <c r="A23" s="31"/>
      <c r="B23" s="10" t="s">
        <v>101</v>
      </c>
      <c r="C23" s="11">
        <v>162</v>
      </c>
      <c r="D23" s="11">
        <v>221</v>
      </c>
      <c r="E23" s="11">
        <v>186</v>
      </c>
      <c r="F23" s="11">
        <v>248</v>
      </c>
      <c r="G23" s="11">
        <v>152</v>
      </c>
      <c r="H23" s="11">
        <v>193</v>
      </c>
      <c r="I23" s="57">
        <v>1162</v>
      </c>
      <c r="J23" s="39">
        <v>193.67</v>
      </c>
    </row>
    <row r="24" spans="1:10" ht="15">
      <c r="A24" s="31"/>
      <c r="B24" s="10" t="s">
        <v>83</v>
      </c>
      <c r="C24" s="11">
        <v>258</v>
      </c>
      <c r="D24" s="11">
        <v>202</v>
      </c>
      <c r="E24" s="11">
        <v>213</v>
      </c>
      <c r="F24" s="11">
        <v>215</v>
      </c>
      <c r="G24" s="11">
        <v>220</v>
      </c>
      <c r="H24" s="11">
        <v>186</v>
      </c>
      <c r="I24" s="57">
        <v>1294</v>
      </c>
      <c r="J24" s="39">
        <v>215.67</v>
      </c>
    </row>
    <row r="25" spans="1:10" ht="15">
      <c r="A25" s="31">
        <v>4</v>
      </c>
      <c r="B25" s="47" t="s">
        <v>40</v>
      </c>
      <c r="C25" s="48">
        <v>609</v>
      </c>
      <c r="D25" s="48">
        <v>606</v>
      </c>
      <c r="E25" s="48">
        <v>567</v>
      </c>
      <c r="F25" s="48">
        <v>671</v>
      </c>
      <c r="G25" s="48">
        <v>564</v>
      </c>
      <c r="H25" s="48">
        <v>627</v>
      </c>
      <c r="I25" s="68">
        <v>3644</v>
      </c>
      <c r="J25" s="49">
        <v>202.44</v>
      </c>
    </row>
    <row r="26" spans="1:9" ht="12.75">
      <c r="A26" s="83"/>
      <c r="B26" s="83"/>
      <c r="C26" s="83"/>
      <c r="D26" s="83"/>
      <c r="E26" s="83"/>
      <c r="F26" s="83"/>
      <c r="G26" s="83"/>
      <c r="H26" s="83"/>
      <c r="I26" s="83"/>
    </row>
    <row r="27" spans="1:10" ht="15">
      <c r="A27" s="31"/>
      <c r="B27" s="10" t="s">
        <v>115</v>
      </c>
      <c r="C27" s="11">
        <v>163</v>
      </c>
      <c r="D27" s="11">
        <v>170</v>
      </c>
      <c r="E27" s="11">
        <v>154</v>
      </c>
      <c r="F27" s="11">
        <v>210</v>
      </c>
      <c r="G27" s="11">
        <v>178</v>
      </c>
      <c r="H27" s="11">
        <v>170</v>
      </c>
      <c r="I27" s="57">
        <v>1045</v>
      </c>
      <c r="J27" s="39">
        <v>174.17</v>
      </c>
    </row>
    <row r="28" spans="1:10" ht="15">
      <c r="A28" s="31"/>
      <c r="B28" s="10" t="s">
        <v>85</v>
      </c>
      <c r="C28" s="11">
        <v>188</v>
      </c>
      <c r="D28" s="11">
        <v>171</v>
      </c>
      <c r="E28" s="11">
        <v>202</v>
      </c>
      <c r="F28" s="11">
        <v>217</v>
      </c>
      <c r="G28" s="11">
        <v>290</v>
      </c>
      <c r="H28" s="11">
        <v>246</v>
      </c>
      <c r="I28" s="57">
        <v>1314</v>
      </c>
      <c r="J28" s="39">
        <v>219</v>
      </c>
    </row>
    <row r="29" spans="1:10" ht="15">
      <c r="A29" s="31"/>
      <c r="B29" s="10" t="s">
        <v>80</v>
      </c>
      <c r="C29" s="11">
        <v>188</v>
      </c>
      <c r="D29" s="11">
        <v>182</v>
      </c>
      <c r="E29" s="11">
        <v>202</v>
      </c>
      <c r="F29" s="11">
        <v>202</v>
      </c>
      <c r="G29" s="11">
        <v>176</v>
      </c>
      <c r="H29" s="11">
        <v>236</v>
      </c>
      <c r="I29" s="57">
        <v>1186</v>
      </c>
      <c r="J29" s="39">
        <v>197.67</v>
      </c>
    </row>
    <row r="30" spans="1:10" ht="15">
      <c r="A30" s="31">
        <v>5</v>
      </c>
      <c r="B30" s="47" t="s">
        <v>15</v>
      </c>
      <c r="C30" s="48">
        <v>539</v>
      </c>
      <c r="D30" s="48">
        <v>523</v>
      </c>
      <c r="E30" s="48">
        <v>558</v>
      </c>
      <c r="F30" s="48">
        <v>629</v>
      </c>
      <c r="G30" s="48">
        <v>644</v>
      </c>
      <c r="H30" s="48">
        <v>652</v>
      </c>
      <c r="I30" s="68">
        <v>3545</v>
      </c>
      <c r="J30" s="49">
        <v>196.94</v>
      </c>
    </row>
    <row r="31" spans="1:9" ht="12.75">
      <c r="A31" s="83"/>
      <c r="B31" s="83"/>
      <c r="C31" s="83"/>
      <c r="D31" s="83"/>
      <c r="E31" s="83"/>
      <c r="F31" s="83"/>
      <c r="G31" s="83"/>
      <c r="H31" s="83"/>
      <c r="I31" s="83"/>
    </row>
    <row r="32" spans="1:10" ht="15">
      <c r="A32" s="31"/>
      <c r="B32" s="10" t="s">
        <v>103</v>
      </c>
      <c r="C32" s="11">
        <v>185</v>
      </c>
      <c r="D32" s="11">
        <v>204</v>
      </c>
      <c r="E32" s="11">
        <v>181</v>
      </c>
      <c r="F32" s="11">
        <v>212</v>
      </c>
      <c r="G32" s="11">
        <v>200</v>
      </c>
      <c r="H32" s="11">
        <v>158</v>
      </c>
      <c r="I32" s="57">
        <v>1140</v>
      </c>
      <c r="J32" s="39">
        <v>190</v>
      </c>
    </row>
    <row r="33" spans="1:10" ht="15">
      <c r="A33" s="31"/>
      <c r="B33" s="10" t="s">
        <v>96</v>
      </c>
      <c r="C33" s="11">
        <v>148</v>
      </c>
      <c r="D33" s="11">
        <v>176</v>
      </c>
      <c r="E33" s="11">
        <v>130</v>
      </c>
      <c r="F33" s="11">
        <v>177</v>
      </c>
      <c r="G33" s="11">
        <v>203</v>
      </c>
      <c r="H33" s="11">
        <v>178</v>
      </c>
      <c r="I33" s="57">
        <v>1012</v>
      </c>
      <c r="J33" s="39">
        <v>168.67</v>
      </c>
    </row>
    <row r="34" spans="1:10" ht="15">
      <c r="A34" s="31"/>
      <c r="B34" s="10" t="s">
        <v>82</v>
      </c>
      <c r="C34" s="11">
        <v>285</v>
      </c>
      <c r="D34" s="11">
        <v>195</v>
      </c>
      <c r="E34" s="11">
        <v>147</v>
      </c>
      <c r="F34" s="11">
        <v>187</v>
      </c>
      <c r="G34" s="11">
        <v>177</v>
      </c>
      <c r="H34" s="11">
        <v>246</v>
      </c>
      <c r="I34" s="57">
        <v>1237</v>
      </c>
      <c r="J34" s="39">
        <v>206.17</v>
      </c>
    </row>
    <row r="35" spans="1:10" ht="15">
      <c r="A35" s="31">
        <v>6</v>
      </c>
      <c r="B35" s="47" t="s">
        <v>21</v>
      </c>
      <c r="C35" s="48">
        <v>618</v>
      </c>
      <c r="D35" s="48">
        <v>575</v>
      </c>
      <c r="E35" s="48">
        <v>458</v>
      </c>
      <c r="F35" s="48">
        <v>576</v>
      </c>
      <c r="G35" s="48">
        <v>580</v>
      </c>
      <c r="H35" s="48">
        <v>582</v>
      </c>
      <c r="I35" s="68">
        <v>3389</v>
      </c>
      <c r="J35" s="49">
        <v>188.28</v>
      </c>
    </row>
    <row r="36" spans="1:9" ht="12.75">
      <c r="A36" s="83"/>
      <c r="B36" s="83"/>
      <c r="C36" s="83"/>
      <c r="D36" s="83"/>
      <c r="E36" s="83"/>
      <c r="F36" s="83"/>
      <c r="G36" s="83"/>
      <c r="H36" s="83"/>
      <c r="I36" s="83"/>
    </row>
    <row r="37" spans="1:10" ht="15">
      <c r="A37" s="31"/>
      <c r="B37" s="10" t="s">
        <v>117</v>
      </c>
      <c r="C37" s="11">
        <v>193</v>
      </c>
      <c r="D37" s="11">
        <v>222</v>
      </c>
      <c r="E37" s="11">
        <v>169</v>
      </c>
      <c r="F37" s="11">
        <v>135</v>
      </c>
      <c r="G37" s="11">
        <v>199</v>
      </c>
      <c r="H37" s="11">
        <v>180</v>
      </c>
      <c r="I37" s="57">
        <v>1098</v>
      </c>
      <c r="J37" s="39">
        <v>183</v>
      </c>
    </row>
    <row r="38" spans="1:10" ht="15">
      <c r="A38" s="31"/>
      <c r="B38" s="10" t="s">
        <v>107</v>
      </c>
      <c r="C38" s="11">
        <v>160</v>
      </c>
      <c r="D38" s="11">
        <v>155</v>
      </c>
      <c r="E38" s="11">
        <v>213</v>
      </c>
      <c r="F38" s="11">
        <v>183</v>
      </c>
      <c r="G38" s="11">
        <v>176</v>
      </c>
      <c r="H38" s="11">
        <v>187</v>
      </c>
      <c r="I38" s="57">
        <v>1074</v>
      </c>
      <c r="J38" s="39">
        <v>179</v>
      </c>
    </row>
    <row r="39" spans="1:10" ht="15">
      <c r="A39" s="31"/>
      <c r="B39" s="10" t="s">
        <v>135</v>
      </c>
      <c r="C39" s="11">
        <v>191</v>
      </c>
      <c r="D39" s="11">
        <v>165</v>
      </c>
      <c r="E39" s="11">
        <v>178</v>
      </c>
      <c r="F39" s="11">
        <v>190</v>
      </c>
      <c r="G39" s="11">
        <v>257</v>
      </c>
      <c r="H39" s="11">
        <v>212</v>
      </c>
      <c r="I39" s="57">
        <v>1193</v>
      </c>
      <c r="J39" s="39">
        <v>198.83</v>
      </c>
    </row>
    <row r="40" spans="1:10" ht="15">
      <c r="A40" s="31">
        <v>7</v>
      </c>
      <c r="B40" s="47" t="s">
        <v>28</v>
      </c>
      <c r="C40" s="48">
        <v>544</v>
      </c>
      <c r="D40" s="48">
        <v>542</v>
      </c>
      <c r="E40" s="48">
        <v>560</v>
      </c>
      <c r="F40" s="48">
        <v>508</v>
      </c>
      <c r="G40" s="48">
        <v>632</v>
      </c>
      <c r="H40" s="48">
        <v>579</v>
      </c>
      <c r="I40" s="68">
        <v>3365</v>
      </c>
      <c r="J40" s="49">
        <v>186.94</v>
      </c>
    </row>
    <row r="41" spans="1:9" ht="12.75">
      <c r="A41" s="83"/>
      <c r="B41" s="83"/>
      <c r="C41" s="83"/>
      <c r="D41" s="83"/>
      <c r="E41" s="83"/>
      <c r="F41" s="83"/>
      <c r="G41" s="83"/>
      <c r="H41" s="83"/>
      <c r="I41" s="83"/>
    </row>
    <row r="42" spans="1:10" ht="15">
      <c r="A42" s="31"/>
      <c r="B42" s="10" t="s">
        <v>113</v>
      </c>
      <c r="C42" s="11">
        <v>197</v>
      </c>
      <c r="D42" s="11">
        <v>157</v>
      </c>
      <c r="E42" s="11">
        <v>173</v>
      </c>
      <c r="F42" s="11">
        <v>146</v>
      </c>
      <c r="G42" s="11">
        <v>224</v>
      </c>
      <c r="H42" s="11">
        <v>192</v>
      </c>
      <c r="I42" s="57">
        <v>1089</v>
      </c>
      <c r="J42" s="39">
        <v>181.5</v>
      </c>
    </row>
    <row r="43" spans="1:10" ht="15">
      <c r="A43" s="31"/>
      <c r="B43" s="10" t="s">
        <v>110</v>
      </c>
      <c r="C43" s="11">
        <v>172</v>
      </c>
      <c r="D43" s="11">
        <v>165</v>
      </c>
      <c r="E43" s="11">
        <v>180</v>
      </c>
      <c r="F43" s="11">
        <v>202</v>
      </c>
      <c r="G43" s="11">
        <v>203</v>
      </c>
      <c r="H43" s="11">
        <v>176</v>
      </c>
      <c r="I43" s="57">
        <v>1098</v>
      </c>
      <c r="J43" s="39">
        <v>183</v>
      </c>
    </row>
    <row r="44" spans="1:10" ht="15">
      <c r="A44" s="31"/>
      <c r="B44" s="10" t="s">
        <v>81</v>
      </c>
      <c r="C44" s="11">
        <v>203</v>
      </c>
      <c r="D44" s="11">
        <v>203</v>
      </c>
      <c r="E44" s="11">
        <v>177</v>
      </c>
      <c r="F44" s="11">
        <v>162</v>
      </c>
      <c r="G44" s="11">
        <v>237</v>
      </c>
      <c r="H44" s="11">
        <v>147</v>
      </c>
      <c r="I44" s="57">
        <v>1129</v>
      </c>
      <c r="J44" s="39">
        <v>188.17</v>
      </c>
    </row>
    <row r="45" spans="1:10" ht="15">
      <c r="A45" s="31">
        <v>8</v>
      </c>
      <c r="B45" s="47" t="s">
        <v>18</v>
      </c>
      <c r="C45" s="48">
        <v>572</v>
      </c>
      <c r="D45" s="48">
        <v>525</v>
      </c>
      <c r="E45" s="48">
        <v>530</v>
      </c>
      <c r="F45" s="48">
        <v>510</v>
      </c>
      <c r="G45" s="48">
        <v>664</v>
      </c>
      <c r="H45" s="48">
        <v>515</v>
      </c>
      <c r="I45" s="68">
        <v>3316</v>
      </c>
      <c r="J45" s="49">
        <v>184.22</v>
      </c>
    </row>
    <row r="46" spans="1:9" ht="12.75">
      <c r="A46" s="83"/>
      <c r="B46" s="83"/>
      <c r="C46" s="83"/>
      <c r="D46" s="83"/>
      <c r="E46" s="83"/>
      <c r="F46" s="83"/>
      <c r="G46" s="83"/>
      <c r="H46" s="83"/>
      <c r="I46" s="83"/>
    </row>
    <row r="47" spans="1:10" ht="15">
      <c r="A47" s="31"/>
      <c r="B47" s="10" t="s">
        <v>124</v>
      </c>
      <c r="C47" s="11">
        <v>175</v>
      </c>
      <c r="D47" s="11">
        <v>172</v>
      </c>
      <c r="E47" s="11">
        <v>202</v>
      </c>
      <c r="F47" s="11">
        <v>174</v>
      </c>
      <c r="G47" s="11">
        <v>179</v>
      </c>
      <c r="H47" s="11">
        <v>176</v>
      </c>
      <c r="I47" s="57">
        <v>1078</v>
      </c>
      <c r="J47" s="39">
        <v>179.67</v>
      </c>
    </row>
    <row r="48" spans="1:10" ht="15">
      <c r="A48" s="31"/>
      <c r="B48" s="10" t="s">
        <v>126</v>
      </c>
      <c r="C48" s="11">
        <v>159</v>
      </c>
      <c r="D48" s="11">
        <v>178</v>
      </c>
      <c r="E48" s="11">
        <v>199</v>
      </c>
      <c r="F48" s="11">
        <v>188</v>
      </c>
      <c r="G48" s="11">
        <v>209</v>
      </c>
      <c r="H48" s="11">
        <v>145</v>
      </c>
      <c r="I48" s="57">
        <v>1078</v>
      </c>
      <c r="J48" s="39">
        <v>179.67</v>
      </c>
    </row>
    <row r="49" spans="1:10" ht="15">
      <c r="A49" s="31"/>
      <c r="B49" s="10" t="s">
        <v>84</v>
      </c>
      <c r="C49" s="11">
        <v>232</v>
      </c>
      <c r="D49" s="11">
        <v>178</v>
      </c>
      <c r="E49" s="11">
        <v>217</v>
      </c>
      <c r="F49" s="11">
        <v>174</v>
      </c>
      <c r="G49" s="11">
        <v>169</v>
      </c>
      <c r="H49" s="11">
        <v>183</v>
      </c>
      <c r="I49" s="57">
        <v>1153</v>
      </c>
      <c r="J49" s="39">
        <v>192.17</v>
      </c>
    </row>
    <row r="50" spans="1:10" ht="15">
      <c r="A50" s="31">
        <v>9</v>
      </c>
      <c r="B50" s="47" t="s">
        <v>18</v>
      </c>
      <c r="C50" s="48">
        <v>566</v>
      </c>
      <c r="D50" s="48">
        <v>528</v>
      </c>
      <c r="E50" s="48">
        <v>618</v>
      </c>
      <c r="F50" s="48">
        <v>536</v>
      </c>
      <c r="G50" s="48">
        <v>557</v>
      </c>
      <c r="H50" s="48">
        <v>504</v>
      </c>
      <c r="I50" s="68">
        <v>3309</v>
      </c>
      <c r="J50" s="49">
        <v>183.83</v>
      </c>
    </row>
    <row r="51" spans="1:9" ht="12.75">
      <c r="A51" s="83"/>
      <c r="B51" s="83"/>
      <c r="C51" s="83"/>
      <c r="D51" s="83"/>
      <c r="E51" s="83"/>
      <c r="F51" s="83"/>
      <c r="G51" s="83"/>
      <c r="H51" s="83"/>
      <c r="I51" s="83"/>
    </row>
    <row r="52" spans="1:10" ht="15">
      <c r="A52" s="31"/>
      <c r="B52" s="10" t="s">
        <v>111</v>
      </c>
      <c r="C52" s="11">
        <v>207</v>
      </c>
      <c r="D52" s="11">
        <v>162</v>
      </c>
      <c r="E52" s="11">
        <v>168</v>
      </c>
      <c r="F52" s="11">
        <v>146</v>
      </c>
      <c r="G52" s="11">
        <v>189</v>
      </c>
      <c r="H52" s="11">
        <v>181</v>
      </c>
      <c r="I52" s="57">
        <v>1053</v>
      </c>
      <c r="J52" s="39">
        <v>175.5</v>
      </c>
    </row>
    <row r="53" spans="1:10" ht="15">
      <c r="A53" s="31"/>
      <c r="B53" s="10" t="s">
        <v>100</v>
      </c>
      <c r="C53" s="11">
        <v>179</v>
      </c>
      <c r="D53" s="11">
        <v>173</v>
      </c>
      <c r="E53" s="11">
        <v>190</v>
      </c>
      <c r="F53" s="11">
        <v>190</v>
      </c>
      <c r="G53" s="11">
        <v>0</v>
      </c>
      <c r="H53" s="11">
        <v>0</v>
      </c>
      <c r="I53" s="57">
        <v>732</v>
      </c>
      <c r="J53" s="39">
        <v>183</v>
      </c>
    </row>
    <row r="54" spans="1:10" ht="15">
      <c r="A54" s="31"/>
      <c r="B54" s="10" t="s">
        <v>97</v>
      </c>
      <c r="C54" s="11">
        <v>189</v>
      </c>
      <c r="D54" s="11">
        <v>171</v>
      </c>
      <c r="E54" s="11">
        <v>179</v>
      </c>
      <c r="F54" s="11">
        <v>176</v>
      </c>
      <c r="G54" s="11">
        <v>222</v>
      </c>
      <c r="H54" s="11">
        <v>216</v>
      </c>
      <c r="I54" s="57">
        <v>1153</v>
      </c>
      <c r="J54" s="39">
        <v>192.17</v>
      </c>
    </row>
    <row r="55" spans="1:10" ht="15">
      <c r="A55" s="31">
        <v>10</v>
      </c>
      <c r="B55" s="47" t="s">
        <v>13</v>
      </c>
      <c r="C55" s="48">
        <v>575</v>
      </c>
      <c r="D55" s="48">
        <v>506</v>
      </c>
      <c r="E55" s="48">
        <v>537</v>
      </c>
      <c r="F55" s="48">
        <v>512</v>
      </c>
      <c r="G55" s="48">
        <v>411</v>
      </c>
      <c r="H55" s="48">
        <v>397</v>
      </c>
      <c r="I55" s="68">
        <v>2938</v>
      </c>
      <c r="J55" s="49">
        <v>183.63</v>
      </c>
    </row>
    <row r="56" spans="1:9" ht="12.75">
      <c r="A56" s="83"/>
      <c r="B56" s="83"/>
      <c r="C56" s="83"/>
      <c r="D56" s="83"/>
      <c r="E56" s="83"/>
      <c r="F56" s="83"/>
      <c r="G56" s="83"/>
      <c r="H56" s="83"/>
      <c r="I56" s="83"/>
    </row>
    <row r="57" spans="1:10" ht="15">
      <c r="A57" s="31"/>
      <c r="B57" s="10" t="s">
        <v>88</v>
      </c>
      <c r="C57" s="11">
        <v>170</v>
      </c>
      <c r="D57" s="11">
        <v>145</v>
      </c>
      <c r="E57" s="11">
        <v>173</v>
      </c>
      <c r="F57" s="11">
        <v>173</v>
      </c>
      <c r="G57" s="11">
        <v>173</v>
      </c>
      <c r="H57" s="11">
        <v>189</v>
      </c>
      <c r="I57" s="57">
        <v>1023</v>
      </c>
      <c r="J57" s="39">
        <v>170.5</v>
      </c>
    </row>
    <row r="58" spans="1:10" ht="15">
      <c r="A58" s="31"/>
      <c r="B58" s="10" t="s">
        <v>108</v>
      </c>
      <c r="C58" s="11">
        <v>171</v>
      </c>
      <c r="D58" s="11">
        <v>150</v>
      </c>
      <c r="E58" s="11">
        <v>133</v>
      </c>
      <c r="F58" s="11">
        <v>232</v>
      </c>
      <c r="G58" s="11">
        <v>207</v>
      </c>
      <c r="H58" s="11">
        <v>159</v>
      </c>
      <c r="I58" s="57">
        <v>1052</v>
      </c>
      <c r="J58" s="39">
        <v>175.33</v>
      </c>
    </row>
    <row r="59" spans="1:10" ht="15">
      <c r="A59" s="31"/>
      <c r="B59" s="10" t="s">
        <v>91</v>
      </c>
      <c r="C59" s="11">
        <v>248</v>
      </c>
      <c r="D59" s="11">
        <v>191</v>
      </c>
      <c r="E59" s="11">
        <v>202</v>
      </c>
      <c r="F59" s="11">
        <v>189</v>
      </c>
      <c r="G59" s="11">
        <v>183</v>
      </c>
      <c r="H59" s="11">
        <v>170</v>
      </c>
      <c r="I59" s="57">
        <v>1183</v>
      </c>
      <c r="J59" s="39">
        <v>197.17</v>
      </c>
    </row>
    <row r="60" spans="1:10" ht="15">
      <c r="A60" s="31">
        <v>11</v>
      </c>
      <c r="B60" s="47" t="s">
        <v>13</v>
      </c>
      <c r="C60" s="48">
        <v>589</v>
      </c>
      <c r="D60" s="48">
        <v>486</v>
      </c>
      <c r="E60" s="48">
        <v>508</v>
      </c>
      <c r="F60" s="48">
        <v>594</v>
      </c>
      <c r="G60" s="48">
        <v>563</v>
      </c>
      <c r="H60" s="48">
        <v>518</v>
      </c>
      <c r="I60" s="68">
        <v>3258</v>
      </c>
      <c r="J60" s="49">
        <v>181</v>
      </c>
    </row>
    <row r="61" spans="1:9" ht="12.75">
      <c r="A61" s="83"/>
      <c r="B61" s="83"/>
      <c r="C61" s="83"/>
      <c r="D61" s="83"/>
      <c r="E61" s="83"/>
      <c r="F61" s="83"/>
      <c r="G61" s="83"/>
      <c r="H61" s="83"/>
      <c r="I61" s="83"/>
    </row>
    <row r="62" spans="1:10" ht="15">
      <c r="A62" s="31"/>
      <c r="B62" s="10" t="s">
        <v>123</v>
      </c>
      <c r="C62" s="11">
        <v>149</v>
      </c>
      <c r="D62" s="11">
        <v>185</v>
      </c>
      <c r="E62" s="11">
        <v>191</v>
      </c>
      <c r="F62" s="11">
        <v>145</v>
      </c>
      <c r="G62" s="11">
        <v>151</v>
      </c>
      <c r="H62" s="11">
        <v>218</v>
      </c>
      <c r="I62" s="57">
        <v>1039</v>
      </c>
      <c r="J62" s="39">
        <v>173.17</v>
      </c>
    </row>
    <row r="63" spans="1:10" ht="15">
      <c r="A63" s="31"/>
      <c r="B63" s="10" t="s">
        <v>104</v>
      </c>
      <c r="C63" s="11">
        <v>236</v>
      </c>
      <c r="D63" s="11">
        <v>212</v>
      </c>
      <c r="E63" s="11">
        <v>169</v>
      </c>
      <c r="F63" s="11">
        <v>162</v>
      </c>
      <c r="G63" s="11">
        <v>209</v>
      </c>
      <c r="H63" s="11">
        <v>177</v>
      </c>
      <c r="I63" s="57">
        <v>1165</v>
      </c>
      <c r="J63" s="39">
        <v>194.17</v>
      </c>
    </row>
    <row r="64" spans="1:10" ht="15">
      <c r="A64" s="31"/>
      <c r="B64" s="10" t="s">
        <v>127</v>
      </c>
      <c r="C64" s="11">
        <v>150</v>
      </c>
      <c r="D64" s="11">
        <v>219</v>
      </c>
      <c r="E64" s="11">
        <v>167</v>
      </c>
      <c r="F64" s="11">
        <v>143</v>
      </c>
      <c r="G64" s="11">
        <v>162</v>
      </c>
      <c r="H64" s="11">
        <v>211</v>
      </c>
      <c r="I64" s="57">
        <v>1052</v>
      </c>
      <c r="J64" s="39">
        <v>175.33</v>
      </c>
    </row>
    <row r="65" spans="1:10" ht="15">
      <c r="A65" s="31">
        <v>12</v>
      </c>
      <c r="B65" s="47" t="s">
        <v>25</v>
      </c>
      <c r="C65" s="48">
        <v>535</v>
      </c>
      <c r="D65" s="48">
        <v>616</v>
      </c>
      <c r="E65" s="48">
        <v>527</v>
      </c>
      <c r="F65" s="48">
        <v>450</v>
      </c>
      <c r="G65" s="48">
        <v>522</v>
      </c>
      <c r="H65" s="48">
        <v>606</v>
      </c>
      <c r="I65" s="68">
        <v>3256</v>
      </c>
      <c r="J65" s="49">
        <v>180.89</v>
      </c>
    </row>
    <row r="66" spans="1:9" ht="12.75">
      <c r="A66" s="83"/>
      <c r="B66" s="83"/>
      <c r="C66" s="83"/>
      <c r="D66" s="83"/>
      <c r="E66" s="83"/>
      <c r="F66" s="83"/>
      <c r="G66" s="83"/>
      <c r="H66" s="83"/>
      <c r="I66" s="83"/>
    </row>
    <row r="67" spans="1:10" ht="15">
      <c r="A67" s="31"/>
      <c r="B67" s="10" t="s">
        <v>143</v>
      </c>
      <c r="C67" s="11">
        <v>178</v>
      </c>
      <c r="D67" s="11">
        <v>197</v>
      </c>
      <c r="E67" s="11">
        <v>161</v>
      </c>
      <c r="F67" s="11">
        <v>156</v>
      </c>
      <c r="G67" s="11">
        <v>187</v>
      </c>
      <c r="H67" s="11">
        <v>191</v>
      </c>
      <c r="I67" s="57">
        <v>1070</v>
      </c>
      <c r="J67" s="39">
        <v>178.33</v>
      </c>
    </row>
    <row r="68" spans="1:10" ht="15">
      <c r="A68" s="31"/>
      <c r="B68" s="10" t="s">
        <v>119</v>
      </c>
      <c r="C68" s="11">
        <v>161</v>
      </c>
      <c r="D68" s="11">
        <v>166</v>
      </c>
      <c r="E68" s="11">
        <v>177</v>
      </c>
      <c r="F68" s="11">
        <v>170</v>
      </c>
      <c r="G68" s="11">
        <v>213</v>
      </c>
      <c r="H68" s="11">
        <v>162</v>
      </c>
      <c r="I68" s="57">
        <v>1049</v>
      </c>
      <c r="J68" s="39">
        <v>174.83</v>
      </c>
    </row>
    <row r="69" spans="1:10" ht="15">
      <c r="A69" s="31"/>
      <c r="B69" s="10" t="s">
        <v>89</v>
      </c>
      <c r="C69" s="11">
        <v>191</v>
      </c>
      <c r="D69" s="11">
        <v>169</v>
      </c>
      <c r="E69" s="11">
        <v>196</v>
      </c>
      <c r="F69" s="11">
        <v>194</v>
      </c>
      <c r="G69" s="11">
        <v>192</v>
      </c>
      <c r="H69" s="11">
        <v>184</v>
      </c>
      <c r="I69" s="57">
        <v>1126</v>
      </c>
      <c r="J69" s="39">
        <v>187.67</v>
      </c>
    </row>
    <row r="70" spans="1:10" ht="15">
      <c r="A70" s="31">
        <v>13</v>
      </c>
      <c r="B70" s="47" t="s">
        <v>21</v>
      </c>
      <c r="C70" s="48">
        <v>530</v>
      </c>
      <c r="D70" s="48">
        <v>532</v>
      </c>
      <c r="E70" s="48">
        <v>534</v>
      </c>
      <c r="F70" s="48">
        <v>520</v>
      </c>
      <c r="G70" s="48">
        <v>592</v>
      </c>
      <c r="H70" s="48">
        <v>537</v>
      </c>
      <c r="I70" s="68">
        <v>3245</v>
      </c>
      <c r="J70" s="49">
        <v>180.28</v>
      </c>
    </row>
    <row r="71" spans="1:9" ht="12.75">
      <c r="A71" s="83"/>
      <c r="B71" s="83"/>
      <c r="C71" s="83"/>
      <c r="D71" s="83"/>
      <c r="E71" s="83"/>
      <c r="F71" s="83"/>
      <c r="G71" s="83"/>
      <c r="H71" s="83"/>
      <c r="I71" s="83"/>
    </row>
    <row r="72" spans="1:10" ht="15">
      <c r="A72" s="31"/>
      <c r="B72" s="10" t="s">
        <v>102</v>
      </c>
      <c r="C72" s="11">
        <v>136</v>
      </c>
      <c r="D72" s="11">
        <v>164</v>
      </c>
      <c r="E72" s="11">
        <v>220</v>
      </c>
      <c r="F72" s="11">
        <v>225</v>
      </c>
      <c r="G72" s="11">
        <v>221</v>
      </c>
      <c r="H72" s="11">
        <v>167</v>
      </c>
      <c r="I72" s="57">
        <v>1133</v>
      </c>
      <c r="J72" s="39">
        <v>188.83</v>
      </c>
    </row>
    <row r="73" spans="1:10" ht="15">
      <c r="A73" s="31"/>
      <c r="B73" s="10" t="s">
        <v>128</v>
      </c>
      <c r="C73" s="11">
        <v>184</v>
      </c>
      <c r="D73" s="11">
        <v>162</v>
      </c>
      <c r="E73" s="11">
        <v>170</v>
      </c>
      <c r="F73" s="11">
        <v>186</v>
      </c>
      <c r="G73" s="11">
        <v>184</v>
      </c>
      <c r="H73" s="11">
        <v>181</v>
      </c>
      <c r="I73" s="57">
        <v>1067</v>
      </c>
      <c r="J73" s="39">
        <v>177.83</v>
      </c>
    </row>
    <row r="74" spans="1:10" ht="15">
      <c r="A74" s="31"/>
      <c r="B74" s="10" t="s">
        <v>139</v>
      </c>
      <c r="C74" s="11">
        <v>165</v>
      </c>
      <c r="D74" s="11">
        <v>159</v>
      </c>
      <c r="E74" s="11">
        <v>160</v>
      </c>
      <c r="F74" s="11">
        <v>166</v>
      </c>
      <c r="G74" s="11">
        <v>158</v>
      </c>
      <c r="H74" s="11">
        <v>182</v>
      </c>
      <c r="I74" s="57">
        <v>990</v>
      </c>
      <c r="J74" s="39">
        <v>165</v>
      </c>
    </row>
    <row r="75" spans="1:10" ht="15">
      <c r="A75" s="31">
        <v>14</v>
      </c>
      <c r="B75" s="47" t="s">
        <v>28</v>
      </c>
      <c r="C75" s="48">
        <v>485</v>
      </c>
      <c r="D75" s="48">
        <v>485</v>
      </c>
      <c r="E75" s="48">
        <v>550</v>
      </c>
      <c r="F75" s="48">
        <v>577</v>
      </c>
      <c r="G75" s="48">
        <v>563</v>
      </c>
      <c r="H75" s="48">
        <v>530</v>
      </c>
      <c r="I75" s="68">
        <v>3190</v>
      </c>
      <c r="J75" s="49">
        <v>177.22</v>
      </c>
    </row>
    <row r="76" spans="1:9" ht="12.75">
      <c r="A76" s="83"/>
      <c r="B76" s="83"/>
      <c r="C76" s="83"/>
      <c r="D76" s="83"/>
      <c r="E76" s="83"/>
      <c r="F76" s="83"/>
      <c r="G76" s="83"/>
      <c r="H76" s="83"/>
      <c r="I76" s="83"/>
    </row>
    <row r="77" spans="1:10" ht="15">
      <c r="A77" s="31"/>
      <c r="B77" s="10" t="s">
        <v>129</v>
      </c>
      <c r="C77" s="11">
        <v>129</v>
      </c>
      <c r="D77" s="11">
        <v>192</v>
      </c>
      <c r="E77" s="11">
        <v>179</v>
      </c>
      <c r="F77" s="11">
        <v>183</v>
      </c>
      <c r="G77" s="11">
        <v>165</v>
      </c>
      <c r="H77" s="11">
        <v>180</v>
      </c>
      <c r="I77" s="57">
        <v>1028</v>
      </c>
      <c r="J77" s="39">
        <v>171.33</v>
      </c>
    </row>
    <row r="78" spans="1:10" ht="15">
      <c r="A78" s="31"/>
      <c r="B78" s="10" t="s">
        <v>90</v>
      </c>
      <c r="C78" s="11">
        <v>176</v>
      </c>
      <c r="D78" s="11">
        <v>162</v>
      </c>
      <c r="E78" s="11">
        <v>234</v>
      </c>
      <c r="F78" s="11">
        <v>198</v>
      </c>
      <c r="G78" s="11">
        <v>165</v>
      </c>
      <c r="H78" s="11">
        <v>157</v>
      </c>
      <c r="I78" s="57">
        <v>1092</v>
      </c>
      <c r="J78" s="39">
        <v>182</v>
      </c>
    </row>
    <row r="79" spans="1:10" ht="15">
      <c r="A79" s="31"/>
      <c r="B79" s="10" t="s">
        <v>137</v>
      </c>
      <c r="C79" s="11">
        <v>174</v>
      </c>
      <c r="D79" s="11">
        <v>171</v>
      </c>
      <c r="E79" s="11">
        <v>180</v>
      </c>
      <c r="F79" s="11">
        <v>160</v>
      </c>
      <c r="G79" s="11">
        <v>175</v>
      </c>
      <c r="H79" s="11">
        <v>183</v>
      </c>
      <c r="I79" s="57">
        <v>1043</v>
      </c>
      <c r="J79" s="39">
        <v>173.83</v>
      </c>
    </row>
    <row r="80" spans="1:10" ht="15">
      <c r="A80" s="31">
        <v>15</v>
      </c>
      <c r="B80" s="47" t="s">
        <v>36</v>
      </c>
      <c r="C80" s="48">
        <v>479</v>
      </c>
      <c r="D80" s="48">
        <v>525</v>
      </c>
      <c r="E80" s="48">
        <v>593</v>
      </c>
      <c r="F80" s="48">
        <v>541</v>
      </c>
      <c r="G80" s="48">
        <v>505</v>
      </c>
      <c r="H80" s="48">
        <v>520</v>
      </c>
      <c r="I80" s="68">
        <v>3163</v>
      </c>
      <c r="J80" s="49">
        <v>175.72</v>
      </c>
    </row>
    <row r="81" spans="1:9" ht="12.75">
      <c r="A81" s="83"/>
      <c r="B81" s="83"/>
      <c r="C81" s="83"/>
      <c r="D81" s="83"/>
      <c r="E81" s="83"/>
      <c r="F81" s="83"/>
      <c r="G81" s="83"/>
      <c r="H81" s="83"/>
      <c r="I81" s="83"/>
    </row>
    <row r="82" spans="1:10" ht="15">
      <c r="A82" s="31"/>
      <c r="B82" s="10" t="s">
        <v>112</v>
      </c>
      <c r="C82" s="11">
        <v>195</v>
      </c>
      <c r="D82" s="11">
        <v>187</v>
      </c>
      <c r="E82" s="11">
        <v>224</v>
      </c>
      <c r="F82" s="11">
        <v>157</v>
      </c>
      <c r="G82" s="11">
        <v>183</v>
      </c>
      <c r="H82" s="11">
        <v>157</v>
      </c>
      <c r="I82" s="57">
        <v>1103</v>
      </c>
      <c r="J82" s="39">
        <v>183.83</v>
      </c>
    </row>
    <row r="83" spans="1:10" ht="15">
      <c r="A83" s="31"/>
      <c r="B83" s="10" t="s">
        <v>98</v>
      </c>
      <c r="C83" s="11">
        <v>191</v>
      </c>
      <c r="D83" s="11">
        <v>155</v>
      </c>
      <c r="E83" s="11">
        <v>136</v>
      </c>
      <c r="F83" s="11">
        <v>200</v>
      </c>
      <c r="G83" s="11">
        <v>215</v>
      </c>
      <c r="H83" s="11">
        <v>176</v>
      </c>
      <c r="I83" s="57">
        <v>1073</v>
      </c>
      <c r="J83" s="39">
        <v>178.83</v>
      </c>
    </row>
    <row r="84" spans="1:10" ht="15">
      <c r="A84" s="31"/>
      <c r="B84" s="10" t="s">
        <v>118</v>
      </c>
      <c r="C84" s="11">
        <v>145</v>
      </c>
      <c r="D84" s="11">
        <v>174</v>
      </c>
      <c r="E84" s="11">
        <v>176</v>
      </c>
      <c r="F84" s="11">
        <v>176</v>
      </c>
      <c r="G84" s="11">
        <v>162</v>
      </c>
      <c r="H84" s="11">
        <v>145</v>
      </c>
      <c r="I84" s="57">
        <v>978</v>
      </c>
      <c r="J84" s="39">
        <v>163</v>
      </c>
    </row>
    <row r="85" spans="1:10" ht="15">
      <c r="A85" s="31">
        <v>16</v>
      </c>
      <c r="B85" s="47" t="s">
        <v>21</v>
      </c>
      <c r="C85" s="48">
        <v>531</v>
      </c>
      <c r="D85" s="48">
        <v>516</v>
      </c>
      <c r="E85" s="48">
        <v>536</v>
      </c>
      <c r="F85" s="48">
        <v>533</v>
      </c>
      <c r="G85" s="48">
        <v>560</v>
      </c>
      <c r="H85" s="48">
        <v>478</v>
      </c>
      <c r="I85" s="68">
        <v>3154</v>
      </c>
      <c r="J85" s="49">
        <v>175.22</v>
      </c>
    </row>
    <row r="86" spans="1:9" ht="12.75">
      <c r="A86" s="83"/>
      <c r="B86" s="83"/>
      <c r="C86" s="83"/>
      <c r="D86" s="83"/>
      <c r="E86" s="83"/>
      <c r="F86" s="83"/>
      <c r="G86" s="83"/>
      <c r="H86" s="83"/>
      <c r="I86" s="83"/>
    </row>
    <row r="87" spans="1:10" ht="15">
      <c r="A87" s="31"/>
      <c r="B87" s="10" t="s">
        <v>148</v>
      </c>
      <c r="C87" s="11">
        <v>124</v>
      </c>
      <c r="D87" s="11">
        <v>171</v>
      </c>
      <c r="E87" s="11">
        <v>158</v>
      </c>
      <c r="F87" s="11">
        <v>164</v>
      </c>
      <c r="G87" s="11">
        <v>165</v>
      </c>
      <c r="H87" s="11">
        <v>126</v>
      </c>
      <c r="I87" s="57">
        <v>908</v>
      </c>
      <c r="J87" s="39">
        <v>151.33</v>
      </c>
    </row>
    <row r="88" spans="1:10" ht="15">
      <c r="A88" s="31"/>
      <c r="B88" s="10" t="s">
        <v>95</v>
      </c>
      <c r="C88" s="11">
        <v>128</v>
      </c>
      <c r="D88" s="11">
        <v>183</v>
      </c>
      <c r="E88" s="11">
        <v>182</v>
      </c>
      <c r="F88" s="11">
        <v>219</v>
      </c>
      <c r="G88" s="11">
        <v>193</v>
      </c>
      <c r="H88" s="11">
        <v>180</v>
      </c>
      <c r="I88" s="57">
        <v>1085</v>
      </c>
      <c r="J88" s="39">
        <v>180.83</v>
      </c>
    </row>
    <row r="89" spans="1:10" ht="15">
      <c r="A89" s="31"/>
      <c r="B89" s="10" t="s">
        <v>132</v>
      </c>
      <c r="C89" s="11">
        <v>187</v>
      </c>
      <c r="D89" s="11">
        <v>164</v>
      </c>
      <c r="E89" s="11">
        <v>186</v>
      </c>
      <c r="F89" s="11">
        <v>154</v>
      </c>
      <c r="G89" s="11">
        <v>189</v>
      </c>
      <c r="H89" s="11">
        <v>213</v>
      </c>
      <c r="I89" s="57">
        <v>1093</v>
      </c>
      <c r="J89" s="39">
        <v>182.17</v>
      </c>
    </row>
    <row r="90" spans="1:10" ht="15">
      <c r="A90" s="31">
        <v>17</v>
      </c>
      <c r="B90" s="47" t="s">
        <v>13</v>
      </c>
      <c r="C90" s="48">
        <v>439</v>
      </c>
      <c r="D90" s="48">
        <v>518</v>
      </c>
      <c r="E90" s="48">
        <v>526</v>
      </c>
      <c r="F90" s="48">
        <v>537</v>
      </c>
      <c r="G90" s="48">
        <v>547</v>
      </c>
      <c r="H90" s="48">
        <v>519</v>
      </c>
      <c r="I90" s="68">
        <v>3086</v>
      </c>
      <c r="J90" s="49">
        <v>171.44</v>
      </c>
    </row>
    <row r="93" spans="1:10" ht="15">
      <c r="A93" s="31"/>
      <c r="B93" s="10" t="s">
        <v>145</v>
      </c>
      <c r="C93" s="11">
        <v>171</v>
      </c>
      <c r="D93" s="11">
        <v>155</v>
      </c>
      <c r="E93" s="11">
        <v>125</v>
      </c>
      <c r="F93" s="11">
        <v>154</v>
      </c>
      <c r="G93" s="11">
        <v>157</v>
      </c>
      <c r="H93" s="11">
        <v>154</v>
      </c>
      <c r="I93" s="57">
        <v>916</v>
      </c>
      <c r="J93" s="39">
        <v>152.67</v>
      </c>
    </row>
    <row r="94" spans="1:10" ht="15">
      <c r="A94" s="31"/>
      <c r="B94" s="10" t="s">
        <v>151</v>
      </c>
      <c r="C94" s="11">
        <v>118</v>
      </c>
      <c r="D94" s="11">
        <v>120</v>
      </c>
      <c r="E94" s="11">
        <v>179</v>
      </c>
      <c r="F94" s="11">
        <v>169</v>
      </c>
      <c r="G94" s="11">
        <v>187</v>
      </c>
      <c r="H94" s="11">
        <v>156</v>
      </c>
      <c r="I94" s="57">
        <v>929</v>
      </c>
      <c r="J94" s="39">
        <v>154.83</v>
      </c>
    </row>
    <row r="95" spans="1:10" ht="15">
      <c r="A95" s="31"/>
      <c r="B95" s="10" t="s">
        <v>138</v>
      </c>
      <c r="C95" s="11">
        <v>163</v>
      </c>
      <c r="D95" s="11">
        <v>166</v>
      </c>
      <c r="E95" s="11">
        <v>143</v>
      </c>
      <c r="F95" s="11">
        <v>143</v>
      </c>
      <c r="G95" s="11">
        <v>201</v>
      </c>
      <c r="H95" s="11">
        <v>164</v>
      </c>
      <c r="I95" s="57">
        <v>980</v>
      </c>
      <c r="J95" s="39">
        <v>163.33</v>
      </c>
    </row>
    <row r="96" spans="1:10" ht="15">
      <c r="A96" s="31"/>
      <c r="B96" s="10" t="s">
        <v>109</v>
      </c>
      <c r="C96" s="11">
        <v>168</v>
      </c>
      <c r="D96" s="11">
        <v>189</v>
      </c>
      <c r="E96" s="11">
        <v>202</v>
      </c>
      <c r="F96" s="11">
        <v>177</v>
      </c>
      <c r="G96" s="11">
        <v>152</v>
      </c>
      <c r="H96" s="11">
        <v>152</v>
      </c>
      <c r="I96" s="57">
        <v>1040</v>
      </c>
      <c r="J96" s="39">
        <v>173.33</v>
      </c>
    </row>
    <row r="97" spans="1:10" ht="15">
      <c r="A97" s="31"/>
      <c r="B97" s="10" t="s">
        <v>150</v>
      </c>
      <c r="C97" s="11">
        <v>150</v>
      </c>
      <c r="D97" s="11">
        <v>167</v>
      </c>
      <c r="E97" s="11">
        <v>157</v>
      </c>
      <c r="F97" s="11">
        <v>206</v>
      </c>
      <c r="G97" s="11">
        <v>167</v>
      </c>
      <c r="H97" s="11">
        <v>154</v>
      </c>
      <c r="I97" s="57">
        <v>1001</v>
      </c>
      <c r="J97" s="39">
        <v>166.83</v>
      </c>
    </row>
    <row r="98" spans="1:10" ht="15">
      <c r="A98" s="31"/>
      <c r="B98" s="10" t="s">
        <v>144</v>
      </c>
      <c r="C98" s="11">
        <v>157</v>
      </c>
      <c r="D98" s="11">
        <v>202</v>
      </c>
      <c r="E98" s="11">
        <v>176</v>
      </c>
      <c r="F98" s="11">
        <v>159</v>
      </c>
      <c r="G98" s="11">
        <v>167</v>
      </c>
      <c r="H98" s="11">
        <v>157</v>
      </c>
      <c r="I98" s="57">
        <v>1018</v>
      </c>
      <c r="J98" s="39">
        <v>169.67</v>
      </c>
    </row>
    <row r="99" spans="1:10" ht="15">
      <c r="A99" s="31"/>
      <c r="B99" s="10" t="s">
        <v>122</v>
      </c>
      <c r="C99" s="11">
        <v>201</v>
      </c>
      <c r="D99" s="11">
        <v>184</v>
      </c>
      <c r="E99" s="11">
        <v>149</v>
      </c>
      <c r="F99" s="11">
        <v>143</v>
      </c>
      <c r="G99" s="11">
        <v>144</v>
      </c>
      <c r="H99" s="11">
        <v>203</v>
      </c>
      <c r="I99" s="57">
        <v>1024</v>
      </c>
      <c r="J99" s="39">
        <v>170.67</v>
      </c>
    </row>
    <row r="100" spans="1:10" ht="15">
      <c r="A100" s="31"/>
      <c r="B100" s="10" t="s">
        <v>131</v>
      </c>
      <c r="C100" s="11">
        <v>165</v>
      </c>
      <c r="D100" s="11">
        <v>188</v>
      </c>
      <c r="E100" s="11">
        <v>152</v>
      </c>
      <c r="F100" s="11">
        <v>200</v>
      </c>
      <c r="G100" s="11">
        <v>168</v>
      </c>
      <c r="H100" s="11">
        <v>170</v>
      </c>
      <c r="I100" s="57">
        <v>1043</v>
      </c>
      <c r="J100" s="39">
        <v>173.83</v>
      </c>
    </row>
    <row r="101" spans="1:10" ht="15">
      <c r="A101" s="31"/>
      <c r="B101" s="10" t="s">
        <v>120</v>
      </c>
      <c r="C101" s="11">
        <v>136</v>
      </c>
      <c r="D101" s="11">
        <v>133</v>
      </c>
      <c r="E101" s="11">
        <v>237</v>
      </c>
      <c r="F101" s="11">
        <v>174</v>
      </c>
      <c r="G101" s="11">
        <v>180</v>
      </c>
      <c r="H101" s="11">
        <v>236</v>
      </c>
      <c r="I101" s="57">
        <v>1096</v>
      </c>
      <c r="J101" s="39">
        <v>182.67</v>
      </c>
    </row>
    <row r="102" spans="1:10" ht="15">
      <c r="A102" s="31"/>
      <c r="B102" s="10" t="s">
        <v>121</v>
      </c>
      <c r="C102" s="11">
        <v>182</v>
      </c>
      <c r="D102" s="11">
        <v>153</v>
      </c>
      <c r="E102" s="11">
        <v>168</v>
      </c>
      <c r="F102" s="11">
        <v>149</v>
      </c>
      <c r="G102" s="11">
        <v>156</v>
      </c>
      <c r="H102" s="11">
        <v>151</v>
      </c>
      <c r="I102" s="57">
        <v>959</v>
      </c>
      <c r="J102" s="39">
        <v>159.83</v>
      </c>
    </row>
    <row r="103" spans="1:10" ht="15">
      <c r="A103" s="31"/>
      <c r="B103" s="10" t="s">
        <v>134</v>
      </c>
      <c r="C103" s="11">
        <v>184</v>
      </c>
      <c r="D103" s="11">
        <v>125</v>
      </c>
      <c r="E103" s="11">
        <v>190</v>
      </c>
      <c r="F103" s="11">
        <v>144</v>
      </c>
      <c r="G103" s="11">
        <v>178</v>
      </c>
      <c r="H103" s="11">
        <v>160</v>
      </c>
      <c r="I103" s="57">
        <v>981</v>
      </c>
      <c r="J103" s="39">
        <v>163.5</v>
      </c>
    </row>
    <row r="104" spans="1:10" ht="15">
      <c r="A104" s="31"/>
      <c r="B104" s="10" t="s">
        <v>149</v>
      </c>
      <c r="C104" s="11">
        <v>124</v>
      </c>
      <c r="D104" s="11">
        <v>155</v>
      </c>
      <c r="E104" s="11">
        <v>115</v>
      </c>
      <c r="F104" s="11">
        <v>158</v>
      </c>
      <c r="G104" s="11">
        <v>170</v>
      </c>
      <c r="H104" s="11">
        <v>135</v>
      </c>
      <c r="I104" s="57">
        <v>857</v>
      </c>
      <c r="J104" s="39">
        <v>142.83</v>
      </c>
    </row>
    <row r="105" spans="1:10" ht="15">
      <c r="A105" s="31"/>
      <c r="B105" s="10" t="s">
        <v>141</v>
      </c>
      <c r="C105" s="11">
        <v>155</v>
      </c>
      <c r="D105" s="11">
        <v>173</v>
      </c>
      <c r="E105" s="11">
        <v>152</v>
      </c>
      <c r="F105" s="11">
        <v>186</v>
      </c>
      <c r="G105" s="11">
        <v>173</v>
      </c>
      <c r="H105" s="11">
        <v>185</v>
      </c>
      <c r="I105" s="57">
        <v>1024</v>
      </c>
      <c r="J105" s="39">
        <v>170.67</v>
      </c>
    </row>
    <row r="106" spans="1:10" ht="15">
      <c r="A106" s="31"/>
      <c r="B106" s="10" t="s">
        <v>130</v>
      </c>
      <c r="C106" s="11">
        <v>195</v>
      </c>
      <c r="D106" s="11">
        <v>145</v>
      </c>
      <c r="E106" s="11">
        <v>160</v>
      </c>
      <c r="F106" s="11">
        <v>194</v>
      </c>
      <c r="G106" s="11">
        <v>184</v>
      </c>
      <c r="H106" s="11">
        <v>153</v>
      </c>
      <c r="I106" s="57">
        <v>1031</v>
      </c>
      <c r="J106" s="39">
        <v>171.83</v>
      </c>
    </row>
    <row r="107" spans="1:10" ht="15">
      <c r="A107" s="31"/>
      <c r="B107" s="10" t="s">
        <v>106</v>
      </c>
      <c r="C107" s="11">
        <v>159</v>
      </c>
      <c r="D107" s="11">
        <v>175</v>
      </c>
      <c r="E107" s="11">
        <v>160</v>
      </c>
      <c r="F107" s="11">
        <v>0</v>
      </c>
      <c r="G107" s="11">
        <v>159</v>
      </c>
      <c r="H107" s="11">
        <v>167</v>
      </c>
      <c r="I107" s="57">
        <v>820</v>
      </c>
      <c r="J107" s="39">
        <v>164</v>
      </c>
    </row>
    <row r="108" spans="1:10" ht="15">
      <c r="A108" s="31"/>
      <c r="B108" s="10" t="s">
        <v>140</v>
      </c>
      <c r="C108" s="11">
        <v>190</v>
      </c>
      <c r="D108" s="11">
        <v>157</v>
      </c>
      <c r="E108" s="11">
        <v>160</v>
      </c>
      <c r="F108" s="11">
        <v>170</v>
      </c>
      <c r="G108" s="11">
        <v>184</v>
      </c>
      <c r="H108" s="11">
        <v>131</v>
      </c>
      <c r="I108" s="57">
        <v>992</v>
      </c>
      <c r="J108" s="39">
        <v>165.33</v>
      </c>
    </row>
    <row r="109" spans="1:10" ht="15">
      <c r="A109" s="31"/>
      <c r="B109" s="10" t="s">
        <v>105</v>
      </c>
      <c r="C109" s="11">
        <v>184</v>
      </c>
      <c r="D109" s="11">
        <v>217</v>
      </c>
      <c r="E109" s="11">
        <v>234</v>
      </c>
      <c r="F109" s="11">
        <v>225</v>
      </c>
      <c r="G109" s="11">
        <v>184</v>
      </c>
      <c r="H109" s="11">
        <v>208</v>
      </c>
      <c r="I109" s="57">
        <v>1252</v>
      </c>
      <c r="J109" s="39">
        <v>208.67</v>
      </c>
    </row>
    <row r="110" spans="1:10" ht="15">
      <c r="A110" s="31"/>
      <c r="B110" s="10" t="s">
        <v>136</v>
      </c>
      <c r="C110" s="11">
        <v>180</v>
      </c>
      <c r="D110" s="11">
        <v>157</v>
      </c>
      <c r="E110" s="11">
        <v>211</v>
      </c>
      <c r="F110" s="11">
        <v>202</v>
      </c>
      <c r="G110" s="11">
        <v>170</v>
      </c>
      <c r="H110" s="11">
        <v>191</v>
      </c>
      <c r="I110" s="57">
        <v>1111</v>
      </c>
      <c r="J110" s="39">
        <v>185.17</v>
      </c>
    </row>
    <row r="111" spans="1:10" ht="15">
      <c r="A111" s="31"/>
      <c r="B111" s="10" t="s">
        <v>142</v>
      </c>
      <c r="C111" s="11">
        <v>152</v>
      </c>
      <c r="D111" s="11">
        <v>190</v>
      </c>
      <c r="E111" s="11">
        <v>158</v>
      </c>
      <c r="F111" s="11">
        <v>184</v>
      </c>
      <c r="G111" s="11">
        <v>147</v>
      </c>
      <c r="H111" s="11">
        <v>170</v>
      </c>
      <c r="I111" s="57">
        <v>1001</v>
      </c>
      <c r="J111" s="39">
        <v>166.83</v>
      </c>
    </row>
    <row r="112" spans="1:10" ht="15">
      <c r="A112" s="31"/>
      <c r="B112" s="10" t="s">
        <v>116</v>
      </c>
      <c r="C112" s="11">
        <v>198</v>
      </c>
      <c r="D112" s="11">
        <v>148</v>
      </c>
      <c r="E112" s="11">
        <v>193</v>
      </c>
      <c r="F112" s="11">
        <v>152</v>
      </c>
      <c r="G112" s="11">
        <v>223</v>
      </c>
      <c r="H112" s="11">
        <v>182</v>
      </c>
      <c r="I112" s="57">
        <v>1096</v>
      </c>
      <c r="J112" s="39">
        <v>182.67</v>
      </c>
    </row>
    <row r="113" spans="1:10" ht="15">
      <c r="A113" s="31"/>
      <c r="B113" s="10" t="s">
        <v>133</v>
      </c>
      <c r="C113" s="11">
        <v>148</v>
      </c>
      <c r="D113" s="11">
        <v>212</v>
      </c>
      <c r="E113" s="11">
        <v>219</v>
      </c>
      <c r="F113" s="11">
        <v>167</v>
      </c>
      <c r="G113" s="11">
        <v>146</v>
      </c>
      <c r="H113" s="11">
        <v>182</v>
      </c>
      <c r="I113" s="57">
        <v>1074</v>
      </c>
      <c r="J113" s="39">
        <v>179</v>
      </c>
    </row>
    <row r="114" spans="1:10" ht="15">
      <c r="A114" s="31"/>
      <c r="B114" s="10" t="s">
        <v>147</v>
      </c>
      <c r="C114" s="11">
        <v>149</v>
      </c>
      <c r="D114" s="11">
        <v>175</v>
      </c>
      <c r="E114" s="11">
        <v>178</v>
      </c>
      <c r="F114" s="11">
        <v>189</v>
      </c>
      <c r="G114" s="11">
        <v>121</v>
      </c>
      <c r="H114" s="11">
        <v>145</v>
      </c>
      <c r="I114" s="57">
        <v>957</v>
      </c>
      <c r="J114" s="39">
        <v>159.5</v>
      </c>
    </row>
  </sheetData>
  <sheetProtection/>
  <mergeCells count="19">
    <mergeCell ref="A81:I81"/>
    <mergeCell ref="A86:I86"/>
    <mergeCell ref="B2:J2"/>
    <mergeCell ref="A61:I61"/>
    <mergeCell ref="A66:I66"/>
    <mergeCell ref="A71:I71"/>
    <mergeCell ref="A76:I76"/>
    <mergeCell ref="A41:I41"/>
    <mergeCell ref="A46:I46"/>
    <mergeCell ref="A51:I51"/>
    <mergeCell ref="A1:J1"/>
    <mergeCell ref="A3:J3"/>
    <mergeCell ref="A11:I11"/>
    <mergeCell ref="A16:I16"/>
    <mergeCell ref="A56:I56"/>
    <mergeCell ref="A21:I21"/>
    <mergeCell ref="A26:I26"/>
    <mergeCell ref="A31:I31"/>
    <mergeCell ref="A36:I36"/>
  </mergeCells>
  <printOptions/>
  <pageMargins left="0.75" right="0.75" top="0.29" bottom="0.3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6.140625" style="36" customWidth="1"/>
    <col min="2" max="2" width="43.28125" style="1" bestFit="1" customWidth="1"/>
    <col min="3" max="8" width="4.00390625" style="1" bestFit="1" customWidth="1"/>
    <col min="9" max="9" width="5.57421875" style="63" bestFit="1" customWidth="1"/>
    <col min="10" max="10" width="9.8515625" style="44" bestFit="1" customWidth="1"/>
    <col min="11" max="11" width="9.8515625" style="1" bestFit="1" customWidth="1"/>
    <col min="12" max="16384" width="11.421875" style="1" customWidth="1"/>
  </cols>
  <sheetData>
    <row r="1" spans="1:10" s="22" customFormat="1" ht="18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22" customFormat="1" ht="18">
      <c r="A2" s="60"/>
      <c r="B2" s="79" t="s">
        <v>177</v>
      </c>
      <c r="C2" s="79"/>
      <c r="D2" s="79"/>
      <c r="E2" s="79"/>
      <c r="F2" s="79"/>
      <c r="G2" s="79"/>
      <c r="H2" s="79"/>
      <c r="I2" s="79"/>
      <c r="J2" s="79"/>
    </row>
    <row r="3" spans="1:10" s="22" customFormat="1" ht="18">
      <c r="A3" s="79" t="s">
        <v>176</v>
      </c>
      <c r="B3" s="80"/>
      <c r="C3" s="80"/>
      <c r="D3" s="80"/>
      <c r="E3" s="80"/>
      <c r="F3" s="80"/>
      <c r="G3" s="80"/>
      <c r="H3" s="80"/>
      <c r="I3" s="80"/>
      <c r="J3" s="80"/>
    </row>
    <row r="5" spans="1:10" ht="12.75">
      <c r="A5" s="42"/>
      <c r="B5" s="7" t="s">
        <v>2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64" t="s">
        <v>10</v>
      </c>
      <c r="J5" s="45" t="s">
        <v>11</v>
      </c>
    </row>
    <row r="6" spans="1:10" ht="12.75">
      <c r="A6" s="42"/>
      <c r="B6" s="3"/>
      <c r="C6" s="4"/>
      <c r="D6" s="4"/>
      <c r="E6" s="4"/>
      <c r="F6" s="4"/>
      <c r="G6" s="4"/>
      <c r="H6" s="4"/>
      <c r="I6" s="65"/>
      <c r="J6" s="46"/>
    </row>
    <row r="7" spans="1:10" ht="12.75">
      <c r="A7" s="67"/>
      <c r="B7" s="10" t="s">
        <v>63</v>
      </c>
      <c r="C7" s="11">
        <v>164</v>
      </c>
      <c r="D7" s="11">
        <v>175</v>
      </c>
      <c r="E7" s="11">
        <v>179</v>
      </c>
      <c r="F7" s="11">
        <v>181</v>
      </c>
      <c r="G7" s="11">
        <v>188</v>
      </c>
      <c r="H7" s="11">
        <v>174</v>
      </c>
      <c r="I7" s="57">
        <v>1061</v>
      </c>
      <c r="J7" s="39">
        <v>176.83</v>
      </c>
    </row>
    <row r="8" spans="1:10" ht="12.75">
      <c r="A8" s="67"/>
      <c r="B8" s="10" t="s">
        <v>47</v>
      </c>
      <c r="C8" s="11">
        <v>209</v>
      </c>
      <c r="D8" s="11">
        <v>179</v>
      </c>
      <c r="E8" s="11">
        <v>190</v>
      </c>
      <c r="F8" s="11">
        <v>176</v>
      </c>
      <c r="G8" s="11">
        <v>210</v>
      </c>
      <c r="H8" s="11">
        <v>193</v>
      </c>
      <c r="I8" s="57">
        <v>1157</v>
      </c>
      <c r="J8" s="39">
        <v>192.83</v>
      </c>
    </row>
    <row r="9" spans="1:10" ht="12.75">
      <c r="A9" s="67"/>
      <c r="B9" s="10" t="s">
        <v>19</v>
      </c>
      <c r="C9" s="11">
        <v>179</v>
      </c>
      <c r="D9" s="11">
        <v>161</v>
      </c>
      <c r="E9" s="11">
        <v>192</v>
      </c>
      <c r="F9" s="11">
        <v>155</v>
      </c>
      <c r="G9" s="11">
        <v>197</v>
      </c>
      <c r="H9" s="11">
        <v>200</v>
      </c>
      <c r="I9" s="57">
        <v>1084</v>
      </c>
      <c r="J9" s="39">
        <v>180.67</v>
      </c>
    </row>
    <row r="10" spans="1:10" ht="12.75">
      <c r="A10" s="67"/>
      <c r="B10" s="10" t="s">
        <v>56</v>
      </c>
      <c r="C10" s="11">
        <v>190</v>
      </c>
      <c r="D10" s="11">
        <v>164</v>
      </c>
      <c r="E10" s="11">
        <v>167</v>
      </c>
      <c r="F10" s="11">
        <v>223</v>
      </c>
      <c r="G10" s="11">
        <v>160</v>
      </c>
      <c r="H10" s="11">
        <v>181</v>
      </c>
      <c r="I10" s="57">
        <v>1085</v>
      </c>
      <c r="J10" s="39">
        <v>180.83</v>
      </c>
    </row>
    <row r="11" spans="1:10" s="40" customFormat="1" ht="12.75">
      <c r="A11" s="67">
        <v>1</v>
      </c>
      <c r="B11" s="23" t="s">
        <v>18</v>
      </c>
      <c r="C11" s="24">
        <v>742</v>
      </c>
      <c r="D11" s="24">
        <v>679</v>
      </c>
      <c r="E11" s="24">
        <v>728</v>
      </c>
      <c r="F11" s="24">
        <v>735</v>
      </c>
      <c r="G11" s="24">
        <v>755</v>
      </c>
      <c r="H11" s="24">
        <v>748</v>
      </c>
      <c r="I11" s="75">
        <v>4387</v>
      </c>
      <c r="J11" s="25">
        <v>182.79</v>
      </c>
    </row>
    <row r="12" spans="1:9" ht="12.75">
      <c r="A12" s="83"/>
      <c r="B12" s="83"/>
      <c r="C12" s="83"/>
      <c r="D12" s="83"/>
      <c r="E12" s="83"/>
      <c r="F12" s="83"/>
      <c r="G12" s="83"/>
      <c r="H12" s="83"/>
      <c r="I12" s="83"/>
    </row>
    <row r="13" spans="1:10" ht="12.75">
      <c r="A13" s="67"/>
      <c r="B13" s="10" t="s">
        <v>29</v>
      </c>
      <c r="C13" s="11">
        <v>164</v>
      </c>
      <c r="D13" s="11">
        <v>175</v>
      </c>
      <c r="E13" s="11">
        <v>166</v>
      </c>
      <c r="F13" s="11">
        <v>137</v>
      </c>
      <c r="G13" s="11">
        <v>202</v>
      </c>
      <c r="H13" s="11">
        <v>182</v>
      </c>
      <c r="I13" s="57">
        <v>1026</v>
      </c>
      <c r="J13" s="39">
        <v>171</v>
      </c>
    </row>
    <row r="14" spans="1:10" ht="12.75">
      <c r="A14" s="67"/>
      <c r="B14" s="10" t="s">
        <v>24</v>
      </c>
      <c r="C14" s="11">
        <v>238</v>
      </c>
      <c r="D14" s="11">
        <v>199</v>
      </c>
      <c r="E14" s="11">
        <v>206</v>
      </c>
      <c r="F14" s="11">
        <v>152</v>
      </c>
      <c r="G14" s="11">
        <v>211</v>
      </c>
      <c r="H14" s="11">
        <v>161</v>
      </c>
      <c r="I14" s="57">
        <v>1167</v>
      </c>
      <c r="J14" s="39">
        <v>194.5</v>
      </c>
    </row>
    <row r="15" spans="1:10" ht="12.75">
      <c r="A15" s="67"/>
      <c r="B15" s="10" t="s">
        <v>69</v>
      </c>
      <c r="C15" s="11">
        <v>190</v>
      </c>
      <c r="D15" s="11">
        <v>150</v>
      </c>
      <c r="E15" s="11">
        <v>203</v>
      </c>
      <c r="F15" s="11">
        <v>168</v>
      </c>
      <c r="G15" s="11">
        <v>171</v>
      </c>
      <c r="H15" s="11">
        <v>152</v>
      </c>
      <c r="I15" s="57">
        <v>1034</v>
      </c>
      <c r="J15" s="39">
        <v>172.33</v>
      </c>
    </row>
    <row r="16" spans="1:10" ht="12.75">
      <c r="A16" s="67"/>
      <c r="B16" s="10" t="s">
        <v>31</v>
      </c>
      <c r="C16" s="11">
        <v>170</v>
      </c>
      <c r="D16" s="11">
        <v>181</v>
      </c>
      <c r="E16" s="11">
        <v>214</v>
      </c>
      <c r="F16" s="11">
        <v>236</v>
      </c>
      <c r="G16" s="11">
        <v>161</v>
      </c>
      <c r="H16" s="11">
        <v>196</v>
      </c>
      <c r="I16" s="57">
        <v>1158</v>
      </c>
      <c r="J16" s="39">
        <v>193</v>
      </c>
    </row>
    <row r="17" spans="1:10" ht="12.75">
      <c r="A17" s="67">
        <v>2</v>
      </c>
      <c r="B17" s="13" t="s">
        <v>25</v>
      </c>
      <c r="C17" s="14">
        <v>762</v>
      </c>
      <c r="D17" s="14">
        <v>705</v>
      </c>
      <c r="E17" s="14">
        <v>789</v>
      </c>
      <c r="F17" s="14">
        <v>693</v>
      </c>
      <c r="G17" s="14">
        <v>745</v>
      </c>
      <c r="H17" s="14">
        <v>691</v>
      </c>
      <c r="I17" s="73">
        <v>4385</v>
      </c>
      <c r="J17" s="15">
        <v>182.71</v>
      </c>
    </row>
    <row r="18" spans="1:9" ht="12.75">
      <c r="A18" s="83"/>
      <c r="B18" s="83"/>
      <c r="C18" s="83"/>
      <c r="D18" s="83"/>
      <c r="E18" s="83"/>
      <c r="F18" s="83"/>
      <c r="G18" s="83"/>
      <c r="H18" s="83"/>
      <c r="I18" s="83"/>
    </row>
    <row r="19" spans="1:10" ht="12.75">
      <c r="A19" s="67"/>
      <c r="B19" s="10" t="s">
        <v>57</v>
      </c>
      <c r="C19" s="11">
        <v>143</v>
      </c>
      <c r="D19" s="11">
        <v>163</v>
      </c>
      <c r="E19" s="11">
        <v>166</v>
      </c>
      <c r="F19" s="11">
        <v>176</v>
      </c>
      <c r="G19" s="11">
        <v>119</v>
      </c>
      <c r="H19" s="11">
        <v>176</v>
      </c>
      <c r="I19" s="57">
        <v>943</v>
      </c>
      <c r="J19" s="39">
        <v>157.17</v>
      </c>
    </row>
    <row r="20" spans="1:10" ht="12.75">
      <c r="A20" s="67"/>
      <c r="B20" s="10" t="s">
        <v>30</v>
      </c>
      <c r="C20" s="11">
        <v>184</v>
      </c>
      <c r="D20" s="11">
        <v>165</v>
      </c>
      <c r="E20" s="11">
        <v>157</v>
      </c>
      <c r="F20" s="11">
        <v>161</v>
      </c>
      <c r="G20" s="11">
        <v>160</v>
      </c>
      <c r="H20" s="11">
        <v>126</v>
      </c>
      <c r="I20" s="57">
        <v>953</v>
      </c>
      <c r="J20" s="39">
        <v>158.83</v>
      </c>
    </row>
    <row r="21" spans="1:10" ht="12.75">
      <c r="A21" s="67"/>
      <c r="B21" s="10" t="s">
        <v>46</v>
      </c>
      <c r="C21" s="11">
        <v>176</v>
      </c>
      <c r="D21" s="11">
        <v>217</v>
      </c>
      <c r="E21" s="11">
        <v>147</v>
      </c>
      <c r="F21" s="11">
        <v>172</v>
      </c>
      <c r="G21" s="11">
        <v>124</v>
      </c>
      <c r="H21" s="11">
        <v>149</v>
      </c>
      <c r="I21" s="57">
        <v>985</v>
      </c>
      <c r="J21" s="39">
        <v>164.17</v>
      </c>
    </row>
    <row r="22" spans="1:10" ht="12.75">
      <c r="A22" s="67"/>
      <c r="B22" s="10" t="s">
        <v>12</v>
      </c>
      <c r="C22" s="11">
        <v>227</v>
      </c>
      <c r="D22" s="11">
        <v>211</v>
      </c>
      <c r="E22" s="11">
        <v>212</v>
      </c>
      <c r="F22" s="11">
        <v>256</v>
      </c>
      <c r="G22" s="11">
        <v>209</v>
      </c>
      <c r="H22" s="11">
        <v>221</v>
      </c>
      <c r="I22" s="57">
        <v>1336</v>
      </c>
      <c r="J22" s="39">
        <v>222.67</v>
      </c>
    </row>
    <row r="23" spans="1:10" ht="12.75">
      <c r="A23" s="67">
        <v>3</v>
      </c>
      <c r="B23" s="16" t="s">
        <v>13</v>
      </c>
      <c r="C23" s="17">
        <v>730</v>
      </c>
      <c r="D23" s="17">
        <v>756</v>
      </c>
      <c r="E23" s="17">
        <v>682</v>
      </c>
      <c r="F23" s="17">
        <v>765</v>
      </c>
      <c r="G23" s="17">
        <v>612</v>
      </c>
      <c r="H23" s="17">
        <v>672</v>
      </c>
      <c r="I23" s="74">
        <v>4217</v>
      </c>
      <c r="J23" s="18">
        <v>175.71</v>
      </c>
    </row>
    <row r="24" spans="1:9" ht="12.75">
      <c r="A24" s="83"/>
      <c r="B24" s="83"/>
      <c r="C24" s="83"/>
      <c r="D24" s="83"/>
      <c r="E24" s="83"/>
      <c r="F24" s="83"/>
      <c r="G24" s="83"/>
      <c r="H24" s="83"/>
      <c r="I24" s="83"/>
    </row>
    <row r="25" spans="1:10" ht="12.75">
      <c r="A25" s="67"/>
      <c r="B25" s="10" t="s">
        <v>27</v>
      </c>
      <c r="C25" s="11">
        <v>153</v>
      </c>
      <c r="D25" s="11">
        <v>200</v>
      </c>
      <c r="E25" s="11">
        <v>161</v>
      </c>
      <c r="F25" s="11">
        <v>153</v>
      </c>
      <c r="G25" s="11">
        <v>163</v>
      </c>
      <c r="H25" s="11">
        <v>150</v>
      </c>
      <c r="I25" s="57">
        <v>980</v>
      </c>
      <c r="J25" s="39">
        <v>163.33</v>
      </c>
    </row>
    <row r="26" spans="1:10" ht="12.75">
      <c r="A26" s="67"/>
      <c r="B26" s="10" t="s">
        <v>54</v>
      </c>
      <c r="C26" s="11">
        <v>183</v>
      </c>
      <c r="D26" s="11">
        <v>169</v>
      </c>
      <c r="E26" s="11">
        <v>177</v>
      </c>
      <c r="F26" s="11">
        <v>190</v>
      </c>
      <c r="G26" s="11">
        <v>176</v>
      </c>
      <c r="H26" s="11">
        <v>151</v>
      </c>
      <c r="I26" s="57">
        <v>1046</v>
      </c>
      <c r="J26" s="39">
        <v>174.33</v>
      </c>
    </row>
    <row r="27" spans="1:10" ht="12.75">
      <c r="A27" s="67"/>
      <c r="B27" s="10" t="s">
        <v>38</v>
      </c>
      <c r="C27" s="11">
        <v>168</v>
      </c>
      <c r="D27" s="11">
        <v>178</v>
      </c>
      <c r="E27" s="11">
        <v>202</v>
      </c>
      <c r="F27" s="11">
        <v>193</v>
      </c>
      <c r="G27" s="11">
        <v>213</v>
      </c>
      <c r="H27" s="11">
        <v>162</v>
      </c>
      <c r="I27" s="57">
        <v>1116</v>
      </c>
      <c r="J27" s="39">
        <v>186</v>
      </c>
    </row>
    <row r="28" spans="1:10" ht="12.75">
      <c r="A28" s="67"/>
      <c r="B28" s="10" t="s">
        <v>62</v>
      </c>
      <c r="C28" s="11">
        <v>170</v>
      </c>
      <c r="D28" s="11">
        <v>155</v>
      </c>
      <c r="E28" s="11">
        <v>149</v>
      </c>
      <c r="F28" s="11">
        <v>151</v>
      </c>
      <c r="G28" s="11">
        <v>181</v>
      </c>
      <c r="H28" s="11">
        <v>234</v>
      </c>
      <c r="I28" s="57">
        <v>1040</v>
      </c>
      <c r="J28" s="39">
        <v>173.33</v>
      </c>
    </row>
    <row r="29" spans="1:10" ht="12.75">
      <c r="A29" s="67">
        <v>4</v>
      </c>
      <c r="B29" s="47" t="s">
        <v>28</v>
      </c>
      <c r="C29" s="48">
        <v>674</v>
      </c>
      <c r="D29" s="48">
        <v>702</v>
      </c>
      <c r="E29" s="48">
        <v>689</v>
      </c>
      <c r="F29" s="48">
        <v>687</v>
      </c>
      <c r="G29" s="48">
        <v>733</v>
      </c>
      <c r="H29" s="48">
        <v>697</v>
      </c>
      <c r="I29" s="68">
        <v>4182</v>
      </c>
      <c r="J29" s="49">
        <v>174.25</v>
      </c>
    </row>
    <row r="30" spans="1:9" ht="12.75">
      <c r="A30" s="83"/>
      <c r="B30" s="83"/>
      <c r="C30" s="83"/>
      <c r="D30" s="83"/>
      <c r="E30" s="83"/>
      <c r="F30" s="83"/>
      <c r="G30" s="83"/>
      <c r="H30" s="83"/>
      <c r="I30" s="83"/>
    </row>
    <row r="31" spans="1:10" ht="12.75">
      <c r="A31" s="67"/>
      <c r="B31" s="10" t="s">
        <v>53</v>
      </c>
      <c r="C31" s="11">
        <v>170</v>
      </c>
      <c r="D31" s="11">
        <v>193</v>
      </c>
      <c r="E31" s="11">
        <v>183</v>
      </c>
      <c r="F31" s="11">
        <v>155</v>
      </c>
      <c r="G31" s="11">
        <v>159</v>
      </c>
      <c r="H31" s="11">
        <v>187</v>
      </c>
      <c r="I31" s="57">
        <v>1047</v>
      </c>
      <c r="J31" s="39">
        <v>174.5</v>
      </c>
    </row>
    <row r="32" spans="1:10" ht="12.75">
      <c r="A32" s="67"/>
      <c r="B32" s="10" t="s">
        <v>37</v>
      </c>
      <c r="C32" s="11">
        <v>180</v>
      </c>
      <c r="D32" s="11">
        <v>168</v>
      </c>
      <c r="E32" s="11">
        <v>157</v>
      </c>
      <c r="F32" s="11">
        <v>174</v>
      </c>
      <c r="G32" s="11">
        <v>173</v>
      </c>
      <c r="H32" s="11">
        <v>139</v>
      </c>
      <c r="I32" s="57">
        <v>991</v>
      </c>
      <c r="J32" s="39">
        <v>165.17</v>
      </c>
    </row>
    <row r="33" spans="1:10" ht="12.75">
      <c r="A33" s="67"/>
      <c r="B33" s="10" t="s">
        <v>22</v>
      </c>
      <c r="C33" s="11">
        <v>161</v>
      </c>
      <c r="D33" s="11">
        <v>184</v>
      </c>
      <c r="E33" s="11">
        <v>163</v>
      </c>
      <c r="F33" s="11">
        <v>216</v>
      </c>
      <c r="G33" s="11">
        <v>137</v>
      </c>
      <c r="H33" s="11">
        <v>143</v>
      </c>
      <c r="I33" s="57">
        <v>1004</v>
      </c>
      <c r="J33" s="39">
        <v>167.33</v>
      </c>
    </row>
    <row r="34" spans="1:10" ht="12.75">
      <c r="A34" s="67"/>
      <c r="B34" s="10" t="s">
        <v>52</v>
      </c>
      <c r="C34" s="11">
        <v>206</v>
      </c>
      <c r="D34" s="11">
        <v>180</v>
      </c>
      <c r="E34" s="11">
        <v>175</v>
      </c>
      <c r="F34" s="11">
        <v>193</v>
      </c>
      <c r="G34" s="11">
        <v>160</v>
      </c>
      <c r="H34" s="11">
        <v>176</v>
      </c>
      <c r="I34" s="57">
        <v>1090</v>
      </c>
      <c r="J34" s="39">
        <v>181.67</v>
      </c>
    </row>
    <row r="35" spans="1:10" ht="12.75">
      <c r="A35" s="67">
        <v>5</v>
      </c>
      <c r="B35" s="47" t="s">
        <v>21</v>
      </c>
      <c r="C35" s="48">
        <v>717</v>
      </c>
      <c r="D35" s="48">
        <v>725</v>
      </c>
      <c r="E35" s="48">
        <v>678</v>
      </c>
      <c r="F35" s="48">
        <v>738</v>
      </c>
      <c r="G35" s="48">
        <v>629</v>
      </c>
      <c r="H35" s="48">
        <v>645</v>
      </c>
      <c r="I35" s="68">
        <v>4132</v>
      </c>
      <c r="J35" s="49">
        <v>172.17</v>
      </c>
    </row>
    <row r="36" spans="1:9" ht="12.75">
      <c r="A36" s="83"/>
      <c r="B36" s="83"/>
      <c r="C36" s="83"/>
      <c r="D36" s="83"/>
      <c r="E36" s="83"/>
      <c r="F36" s="83"/>
      <c r="G36" s="83"/>
      <c r="H36" s="83"/>
      <c r="I36" s="83"/>
    </row>
    <row r="37" spans="1:10" ht="12.75">
      <c r="A37" s="67"/>
      <c r="B37" s="10" t="s">
        <v>23</v>
      </c>
      <c r="C37" s="11">
        <v>173</v>
      </c>
      <c r="D37" s="11">
        <v>151</v>
      </c>
      <c r="E37" s="11">
        <v>148</v>
      </c>
      <c r="F37" s="11">
        <v>168</v>
      </c>
      <c r="G37" s="11">
        <v>145</v>
      </c>
      <c r="H37" s="11">
        <v>182</v>
      </c>
      <c r="I37" s="57">
        <v>967</v>
      </c>
      <c r="J37" s="39">
        <v>161.17</v>
      </c>
    </row>
    <row r="38" spans="1:10" ht="12.75">
      <c r="A38" s="67"/>
      <c r="B38" s="10" t="s">
        <v>16</v>
      </c>
      <c r="C38" s="11">
        <v>170</v>
      </c>
      <c r="D38" s="11">
        <v>156</v>
      </c>
      <c r="E38" s="11">
        <v>149</v>
      </c>
      <c r="F38" s="11">
        <v>172</v>
      </c>
      <c r="G38" s="11">
        <v>164</v>
      </c>
      <c r="H38" s="11">
        <v>200</v>
      </c>
      <c r="I38" s="57">
        <v>1011</v>
      </c>
      <c r="J38" s="39">
        <v>168.5</v>
      </c>
    </row>
    <row r="39" spans="1:10" ht="12.75">
      <c r="A39" s="67"/>
      <c r="B39" s="10" t="s">
        <v>14</v>
      </c>
      <c r="C39" s="11">
        <v>174</v>
      </c>
      <c r="D39" s="11">
        <v>171</v>
      </c>
      <c r="E39" s="11">
        <v>172</v>
      </c>
      <c r="F39" s="11">
        <v>149</v>
      </c>
      <c r="G39" s="11">
        <v>188</v>
      </c>
      <c r="H39" s="11">
        <v>224</v>
      </c>
      <c r="I39" s="57">
        <v>1078</v>
      </c>
      <c r="J39" s="39">
        <v>179.67</v>
      </c>
    </row>
    <row r="40" spans="1:10" ht="12.75">
      <c r="A40" s="67"/>
      <c r="B40" s="10" t="s">
        <v>26</v>
      </c>
      <c r="C40" s="11">
        <v>143</v>
      </c>
      <c r="D40" s="11">
        <v>192</v>
      </c>
      <c r="E40" s="11">
        <v>194</v>
      </c>
      <c r="F40" s="11">
        <v>157</v>
      </c>
      <c r="G40" s="11">
        <v>171</v>
      </c>
      <c r="H40" s="11">
        <v>188</v>
      </c>
      <c r="I40" s="57">
        <v>1045</v>
      </c>
      <c r="J40" s="39">
        <v>174.17</v>
      </c>
    </row>
    <row r="41" spans="1:10" ht="12.75">
      <c r="A41" s="67">
        <v>6</v>
      </c>
      <c r="B41" s="47" t="s">
        <v>15</v>
      </c>
      <c r="C41" s="48">
        <v>660</v>
      </c>
      <c r="D41" s="48">
        <v>670</v>
      </c>
      <c r="E41" s="48">
        <v>663</v>
      </c>
      <c r="F41" s="48">
        <v>646</v>
      </c>
      <c r="G41" s="48">
        <v>668</v>
      </c>
      <c r="H41" s="48">
        <v>794</v>
      </c>
      <c r="I41" s="68">
        <v>4101</v>
      </c>
      <c r="J41" s="49">
        <v>170.88</v>
      </c>
    </row>
    <row r="42" spans="1:9" ht="12.75">
      <c r="A42" s="83"/>
      <c r="B42" s="83"/>
      <c r="C42" s="83"/>
      <c r="D42" s="83"/>
      <c r="E42" s="83"/>
      <c r="F42" s="83"/>
      <c r="G42" s="83"/>
      <c r="H42" s="83"/>
      <c r="I42" s="83"/>
    </row>
    <row r="43" spans="1:10" ht="12.75">
      <c r="A43" s="67"/>
      <c r="B43" s="10" t="s">
        <v>34</v>
      </c>
      <c r="C43" s="11">
        <v>134</v>
      </c>
      <c r="D43" s="11">
        <v>204</v>
      </c>
      <c r="E43" s="11">
        <v>137</v>
      </c>
      <c r="F43" s="11">
        <v>191</v>
      </c>
      <c r="G43" s="11">
        <v>153</v>
      </c>
      <c r="H43" s="11">
        <v>157</v>
      </c>
      <c r="I43" s="57">
        <v>976</v>
      </c>
      <c r="J43" s="39">
        <v>162.67</v>
      </c>
    </row>
    <row r="44" spans="1:10" ht="12.75">
      <c r="A44" s="67"/>
      <c r="B44" s="10" t="s">
        <v>44</v>
      </c>
      <c r="C44" s="11">
        <v>174</v>
      </c>
      <c r="D44" s="11">
        <v>170</v>
      </c>
      <c r="E44" s="11">
        <v>139</v>
      </c>
      <c r="F44" s="11">
        <v>175</v>
      </c>
      <c r="G44" s="11">
        <v>155</v>
      </c>
      <c r="H44" s="11">
        <v>156</v>
      </c>
      <c r="I44" s="57">
        <v>969</v>
      </c>
      <c r="J44" s="39">
        <v>161.5</v>
      </c>
    </row>
    <row r="45" spans="1:10" ht="12.75">
      <c r="A45" s="67"/>
      <c r="B45" s="10" t="s">
        <v>55</v>
      </c>
      <c r="C45" s="11">
        <v>170</v>
      </c>
      <c r="D45" s="11">
        <v>113</v>
      </c>
      <c r="E45" s="11">
        <v>154</v>
      </c>
      <c r="F45" s="11">
        <v>139</v>
      </c>
      <c r="G45" s="11">
        <v>168</v>
      </c>
      <c r="H45" s="11">
        <v>181</v>
      </c>
      <c r="I45" s="57">
        <v>925</v>
      </c>
      <c r="J45" s="39">
        <v>154.17</v>
      </c>
    </row>
    <row r="46" spans="1:10" ht="12.75">
      <c r="A46" s="67"/>
      <c r="B46" s="10" t="s">
        <v>49</v>
      </c>
      <c r="C46" s="11">
        <v>170</v>
      </c>
      <c r="D46" s="11">
        <v>172</v>
      </c>
      <c r="E46" s="11">
        <v>215</v>
      </c>
      <c r="F46" s="11">
        <v>259</v>
      </c>
      <c r="G46" s="11">
        <v>194</v>
      </c>
      <c r="H46" s="11">
        <v>142</v>
      </c>
      <c r="I46" s="57">
        <v>1152</v>
      </c>
      <c r="J46" s="39">
        <v>192</v>
      </c>
    </row>
    <row r="47" spans="1:10" ht="12.75">
      <c r="A47" s="67">
        <v>7</v>
      </c>
      <c r="B47" s="47" t="s">
        <v>18</v>
      </c>
      <c r="C47" s="48">
        <v>648</v>
      </c>
      <c r="D47" s="48">
        <v>659</v>
      </c>
      <c r="E47" s="48">
        <v>645</v>
      </c>
      <c r="F47" s="48">
        <v>764</v>
      </c>
      <c r="G47" s="48">
        <v>670</v>
      </c>
      <c r="H47" s="48">
        <v>636</v>
      </c>
      <c r="I47" s="68">
        <v>4022</v>
      </c>
      <c r="J47" s="49">
        <v>167.58</v>
      </c>
    </row>
    <row r="48" spans="1:9" ht="12.75">
      <c r="A48" s="83"/>
      <c r="B48" s="83"/>
      <c r="C48" s="83"/>
      <c r="D48" s="83"/>
      <c r="E48" s="83"/>
      <c r="F48" s="83"/>
      <c r="G48" s="83"/>
      <c r="H48" s="83"/>
      <c r="I48" s="83"/>
    </row>
    <row r="49" spans="1:10" ht="12.75">
      <c r="A49" s="67"/>
      <c r="B49" s="10" t="s">
        <v>39</v>
      </c>
      <c r="C49" s="11">
        <v>199</v>
      </c>
      <c r="D49" s="11">
        <v>158</v>
      </c>
      <c r="E49" s="11">
        <v>133</v>
      </c>
      <c r="F49" s="11">
        <v>157</v>
      </c>
      <c r="G49" s="11">
        <v>167</v>
      </c>
      <c r="H49" s="11">
        <v>202</v>
      </c>
      <c r="I49" s="57">
        <v>1016</v>
      </c>
      <c r="J49" s="39">
        <v>169.33</v>
      </c>
    </row>
    <row r="50" spans="1:10" ht="12.75">
      <c r="A50" s="67"/>
      <c r="B50" s="10" t="s">
        <v>50</v>
      </c>
      <c r="C50" s="11">
        <v>135</v>
      </c>
      <c r="D50" s="11">
        <v>137</v>
      </c>
      <c r="E50" s="11">
        <v>143</v>
      </c>
      <c r="F50" s="11">
        <v>169</v>
      </c>
      <c r="G50" s="11">
        <v>135</v>
      </c>
      <c r="H50" s="11">
        <v>202</v>
      </c>
      <c r="I50" s="57">
        <v>921</v>
      </c>
      <c r="J50" s="39">
        <v>153.5</v>
      </c>
    </row>
    <row r="51" spans="1:10" ht="12.75">
      <c r="A51" s="67"/>
      <c r="B51" s="10" t="s">
        <v>73</v>
      </c>
      <c r="C51" s="11">
        <v>148</v>
      </c>
      <c r="D51" s="11">
        <v>151</v>
      </c>
      <c r="E51" s="11">
        <v>196</v>
      </c>
      <c r="F51" s="11">
        <v>190</v>
      </c>
      <c r="G51" s="11">
        <v>143</v>
      </c>
      <c r="H51" s="11">
        <v>138</v>
      </c>
      <c r="I51" s="57">
        <v>966</v>
      </c>
      <c r="J51" s="39">
        <v>161</v>
      </c>
    </row>
    <row r="52" spans="1:10" ht="12.75">
      <c r="A52" s="67"/>
      <c r="B52" s="10" t="s">
        <v>43</v>
      </c>
      <c r="C52" s="11">
        <v>247</v>
      </c>
      <c r="D52" s="11">
        <v>191</v>
      </c>
      <c r="E52" s="11">
        <v>142</v>
      </c>
      <c r="F52" s="11">
        <v>141</v>
      </c>
      <c r="G52" s="11">
        <v>163</v>
      </c>
      <c r="H52" s="11">
        <v>135</v>
      </c>
      <c r="I52" s="57">
        <v>1019</v>
      </c>
      <c r="J52" s="39">
        <v>169.83</v>
      </c>
    </row>
    <row r="53" spans="1:10" ht="12.75">
      <c r="A53" s="67">
        <v>8</v>
      </c>
      <c r="B53" s="47" t="s">
        <v>40</v>
      </c>
      <c r="C53" s="48">
        <v>729</v>
      </c>
      <c r="D53" s="48">
        <v>637</v>
      </c>
      <c r="E53" s="48">
        <v>614</v>
      </c>
      <c r="F53" s="48">
        <v>657</v>
      </c>
      <c r="G53" s="48">
        <v>608</v>
      </c>
      <c r="H53" s="48">
        <v>677</v>
      </c>
      <c r="I53" s="68">
        <v>3922</v>
      </c>
      <c r="J53" s="49">
        <v>163.42</v>
      </c>
    </row>
    <row r="54" spans="1:9" ht="12.75">
      <c r="A54" s="83"/>
      <c r="B54" s="83"/>
      <c r="C54" s="83"/>
      <c r="D54" s="83"/>
      <c r="E54" s="83"/>
      <c r="F54" s="83"/>
      <c r="G54" s="83"/>
      <c r="H54" s="83"/>
      <c r="I54" s="83"/>
    </row>
    <row r="55" spans="1:10" ht="12.75">
      <c r="A55" s="67"/>
      <c r="B55" s="10" t="s">
        <v>61</v>
      </c>
      <c r="C55" s="11">
        <v>165</v>
      </c>
      <c r="D55" s="11">
        <v>159</v>
      </c>
      <c r="E55" s="11">
        <v>158</v>
      </c>
      <c r="F55" s="11">
        <v>211</v>
      </c>
      <c r="G55" s="11">
        <v>126</v>
      </c>
      <c r="H55" s="11">
        <v>122</v>
      </c>
      <c r="I55" s="57">
        <v>941</v>
      </c>
      <c r="J55" s="39">
        <v>156.83</v>
      </c>
    </row>
    <row r="56" spans="1:10" ht="12.75">
      <c r="A56" s="67"/>
      <c r="B56" s="10" t="s">
        <v>64</v>
      </c>
      <c r="C56" s="11">
        <v>224</v>
      </c>
      <c r="D56" s="11">
        <v>178</v>
      </c>
      <c r="E56" s="11">
        <v>133</v>
      </c>
      <c r="F56" s="11">
        <v>171</v>
      </c>
      <c r="G56" s="11">
        <v>157</v>
      </c>
      <c r="H56" s="11">
        <v>153</v>
      </c>
      <c r="I56" s="57">
        <v>1016</v>
      </c>
      <c r="J56" s="39">
        <v>169.33</v>
      </c>
    </row>
    <row r="57" spans="1:10" ht="12.75">
      <c r="A57" s="67"/>
      <c r="B57" s="10" t="s">
        <v>70</v>
      </c>
      <c r="C57" s="11">
        <v>185</v>
      </c>
      <c r="D57" s="11">
        <v>163</v>
      </c>
      <c r="E57" s="11">
        <v>168</v>
      </c>
      <c r="F57" s="11">
        <v>153</v>
      </c>
      <c r="G57" s="11">
        <v>112</v>
      </c>
      <c r="H57" s="11">
        <v>151</v>
      </c>
      <c r="I57" s="57">
        <v>932</v>
      </c>
      <c r="J57" s="39">
        <v>155.33</v>
      </c>
    </row>
    <row r="58" spans="1:10" ht="12.75">
      <c r="A58" s="67"/>
      <c r="B58" s="10" t="s">
        <v>33</v>
      </c>
      <c r="C58" s="11">
        <v>179</v>
      </c>
      <c r="D58" s="11">
        <v>149</v>
      </c>
      <c r="E58" s="11">
        <v>159</v>
      </c>
      <c r="F58" s="11">
        <v>170</v>
      </c>
      <c r="G58" s="11">
        <v>164</v>
      </c>
      <c r="H58" s="11">
        <v>148</v>
      </c>
      <c r="I58" s="57">
        <v>969</v>
      </c>
      <c r="J58" s="39">
        <v>161.5</v>
      </c>
    </row>
    <row r="59" spans="1:10" ht="12.75">
      <c r="A59" s="67">
        <v>9</v>
      </c>
      <c r="B59" s="47" t="s">
        <v>13</v>
      </c>
      <c r="C59" s="48">
        <v>753</v>
      </c>
      <c r="D59" s="48">
        <v>649</v>
      </c>
      <c r="E59" s="48">
        <v>618</v>
      </c>
      <c r="F59" s="48">
        <v>705</v>
      </c>
      <c r="G59" s="48">
        <v>559</v>
      </c>
      <c r="H59" s="48">
        <v>574</v>
      </c>
      <c r="I59" s="68">
        <v>3858</v>
      </c>
      <c r="J59" s="49">
        <v>160.75</v>
      </c>
    </row>
    <row r="60" spans="1:9" ht="12.75">
      <c r="A60" s="83"/>
      <c r="B60" s="83"/>
      <c r="C60" s="83"/>
      <c r="D60" s="83"/>
      <c r="E60" s="83"/>
      <c r="F60" s="83"/>
      <c r="G60" s="83"/>
      <c r="H60" s="83"/>
      <c r="I60" s="83"/>
    </row>
    <row r="61" spans="1:10" ht="12.75">
      <c r="A61" s="67"/>
      <c r="B61" s="10" t="s">
        <v>71</v>
      </c>
      <c r="C61" s="11">
        <v>149</v>
      </c>
      <c r="D61" s="11">
        <v>131</v>
      </c>
      <c r="E61" s="11">
        <v>157</v>
      </c>
      <c r="F61" s="11">
        <v>168</v>
      </c>
      <c r="G61" s="11">
        <v>111</v>
      </c>
      <c r="H61" s="11">
        <v>141</v>
      </c>
      <c r="I61" s="57">
        <v>857</v>
      </c>
      <c r="J61" s="39">
        <v>142.83</v>
      </c>
    </row>
    <row r="62" spans="1:10" ht="12.75">
      <c r="A62" s="67"/>
      <c r="B62" s="10" t="s">
        <v>68</v>
      </c>
      <c r="C62" s="11">
        <v>161</v>
      </c>
      <c r="D62" s="11">
        <v>204</v>
      </c>
      <c r="E62" s="11">
        <v>162</v>
      </c>
      <c r="F62" s="11">
        <v>165</v>
      </c>
      <c r="G62" s="11">
        <v>127</v>
      </c>
      <c r="H62" s="11">
        <v>148</v>
      </c>
      <c r="I62" s="57">
        <v>967</v>
      </c>
      <c r="J62" s="39">
        <v>161.17</v>
      </c>
    </row>
    <row r="63" spans="1:10" ht="12.75">
      <c r="A63" s="67"/>
      <c r="B63" s="10" t="s">
        <v>32</v>
      </c>
      <c r="C63" s="11">
        <v>180</v>
      </c>
      <c r="D63" s="11">
        <v>166</v>
      </c>
      <c r="E63" s="11">
        <v>237</v>
      </c>
      <c r="F63" s="11">
        <v>150</v>
      </c>
      <c r="G63" s="11">
        <v>134</v>
      </c>
      <c r="H63" s="11">
        <v>193</v>
      </c>
      <c r="I63" s="57">
        <v>1060</v>
      </c>
      <c r="J63" s="39">
        <v>176.67</v>
      </c>
    </row>
    <row r="64" spans="1:10" ht="12.75">
      <c r="A64" s="67"/>
      <c r="B64" s="10" t="s">
        <v>20</v>
      </c>
      <c r="C64" s="11">
        <v>162</v>
      </c>
      <c r="D64" s="11">
        <v>138</v>
      </c>
      <c r="E64" s="11">
        <v>146</v>
      </c>
      <c r="F64" s="11">
        <v>139</v>
      </c>
      <c r="G64" s="11">
        <v>127</v>
      </c>
      <c r="H64" s="11">
        <v>147</v>
      </c>
      <c r="I64" s="57">
        <v>859</v>
      </c>
      <c r="J64" s="39">
        <v>143.17</v>
      </c>
    </row>
    <row r="65" spans="1:10" ht="12.75">
      <c r="A65" s="67">
        <v>10</v>
      </c>
      <c r="B65" s="47" t="s">
        <v>21</v>
      </c>
      <c r="C65" s="48">
        <v>652</v>
      </c>
      <c r="D65" s="48">
        <v>639</v>
      </c>
      <c r="E65" s="48">
        <v>702</v>
      </c>
      <c r="F65" s="48">
        <v>622</v>
      </c>
      <c r="G65" s="48">
        <v>499</v>
      </c>
      <c r="H65" s="48">
        <v>629</v>
      </c>
      <c r="I65" s="68">
        <v>3743</v>
      </c>
      <c r="J65" s="49">
        <v>155.96</v>
      </c>
    </row>
    <row r="66" spans="1:9" ht="12.75">
      <c r="A66" s="83"/>
      <c r="B66" s="83"/>
      <c r="C66" s="83"/>
      <c r="D66" s="83"/>
      <c r="E66" s="83"/>
      <c r="F66" s="83"/>
      <c r="G66" s="83"/>
      <c r="H66" s="83"/>
      <c r="I66" s="83"/>
    </row>
    <row r="67" spans="1:10" ht="12.75">
      <c r="A67" s="67"/>
      <c r="B67" s="10" t="s">
        <v>42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57">
        <v>0</v>
      </c>
      <c r="J67" s="39">
        <v>0</v>
      </c>
    </row>
    <row r="68" spans="1:10" ht="12.75">
      <c r="A68" s="67"/>
      <c r="B68" s="10" t="s">
        <v>48</v>
      </c>
      <c r="C68" s="11">
        <v>158</v>
      </c>
      <c r="D68" s="11">
        <v>140</v>
      </c>
      <c r="E68" s="11">
        <v>118</v>
      </c>
      <c r="F68" s="11">
        <v>114</v>
      </c>
      <c r="G68" s="11">
        <v>132</v>
      </c>
      <c r="H68" s="11">
        <v>162</v>
      </c>
      <c r="I68" s="57">
        <v>824</v>
      </c>
      <c r="J68" s="39">
        <v>137.33</v>
      </c>
    </row>
    <row r="69" spans="1:10" ht="12.75">
      <c r="A69" s="67"/>
      <c r="B69" s="10" t="s">
        <v>65</v>
      </c>
      <c r="C69" s="11">
        <v>143</v>
      </c>
      <c r="D69" s="11">
        <v>132</v>
      </c>
      <c r="E69" s="11">
        <v>124</v>
      </c>
      <c r="F69" s="11">
        <v>100</v>
      </c>
      <c r="G69" s="11">
        <v>161</v>
      </c>
      <c r="H69" s="11">
        <v>154</v>
      </c>
      <c r="I69" s="57">
        <v>814</v>
      </c>
      <c r="J69" s="39">
        <v>135.67</v>
      </c>
    </row>
    <row r="70" spans="1:10" ht="12.75">
      <c r="A70" s="67"/>
      <c r="B70" s="10" t="s">
        <v>66</v>
      </c>
      <c r="C70" s="11">
        <v>152</v>
      </c>
      <c r="D70" s="11">
        <v>148</v>
      </c>
      <c r="E70" s="11">
        <v>140</v>
      </c>
      <c r="F70" s="11">
        <v>193</v>
      </c>
      <c r="G70" s="11">
        <v>171</v>
      </c>
      <c r="H70" s="11">
        <v>157</v>
      </c>
      <c r="I70" s="57">
        <v>961</v>
      </c>
      <c r="J70" s="39">
        <v>160.17</v>
      </c>
    </row>
    <row r="71" spans="1:10" ht="12.75">
      <c r="A71" s="67">
        <v>11</v>
      </c>
      <c r="B71" s="47" t="s">
        <v>13</v>
      </c>
      <c r="C71" s="48">
        <v>453</v>
      </c>
      <c r="D71" s="48">
        <v>420</v>
      </c>
      <c r="E71" s="48">
        <v>382</v>
      </c>
      <c r="F71" s="48">
        <v>407</v>
      </c>
      <c r="G71" s="48">
        <v>464</v>
      </c>
      <c r="H71" s="48">
        <v>473</v>
      </c>
      <c r="I71" s="68">
        <v>2599</v>
      </c>
      <c r="J71" s="49">
        <v>144.39</v>
      </c>
    </row>
    <row r="72" spans="1:9" ht="12.75">
      <c r="A72" s="83"/>
      <c r="B72" s="83"/>
      <c r="C72" s="83"/>
      <c r="D72" s="83"/>
      <c r="E72" s="83"/>
      <c r="F72" s="83"/>
      <c r="G72" s="83"/>
      <c r="H72" s="83"/>
      <c r="I72" s="83"/>
    </row>
    <row r="73" spans="1:10" ht="12.75">
      <c r="A73" s="67"/>
      <c r="B73" s="10" t="s">
        <v>35</v>
      </c>
      <c r="C73" s="11">
        <v>159</v>
      </c>
      <c r="D73" s="11">
        <v>204</v>
      </c>
      <c r="E73" s="11">
        <v>168</v>
      </c>
      <c r="F73" s="11">
        <v>190</v>
      </c>
      <c r="G73" s="11">
        <v>171</v>
      </c>
      <c r="H73" s="11">
        <v>144</v>
      </c>
      <c r="I73" s="57">
        <v>1036</v>
      </c>
      <c r="J73" s="39">
        <v>172.67</v>
      </c>
    </row>
    <row r="74" spans="1:10" ht="12.75">
      <c r="A74" s="67"/>
      <c r="B74" s="10" t="s">
        <v>75</v>
      </c>
      <c r="C74" s="11">
        <v>150</v>
      </c>
      <c r="D74" s="11">
        <v>123</v>
      </c>
      <c r="E74" s="11">
        <v>117</v>
      </c>
      <c r="F74" s="11">
        <v>143</v>
      </c>
      <c r="G74" s="11">
        <v>145</v>
      </c>
      <c r="H74" s="11">
        <v>111</v>
      </c>
      <c r="I74" s="57">
        <v>789</v>
      </c>
      <c r="J74" s="39">
        <v>131.5</v>
      </c>
    </row>
    <row r="75" spans="1:10" ht="12.75">
      <c r="A75" s="67"/>
      <c r="B75" s="10" t="s">
        <v>72</v>
      </c>
      <c r="C75" s="11">
        <v>126</v>
      </c>
      <c r="D75" s="11">
        <v>163</v>
      </c>
      <c r="E75" s="11">
        <v>106</v>
      </c>
      <c r="F75" s="11">
        <v>111</v>
      </c>
      <c r="G75" s="11">
        <v>147</v>
      </c>
      <c r="H75" s="11">
        <v>129</v>
      </c>
      <c r="I75" s="57">
        <v>782</v>
      </c>
      <c r="J75" s="39">
        <v>130.33</v>
      </c>
    </row>
    <row r="76" spans="1:10" ht="12.75">
      <c r="A76" s="67"/>
      <c r="B76" s="10" t="s">
        <v>45</v>
      </c>
      <c r="C76" s="11">
        <v>124</v>
      </c>
      <c r="D76" s="11">
        <v>139</v>
      </c>
      <c r="E76" s="11">
        <v>165</v>
      </c>
      <c r="F76" s="11">
        <v>129</v>
      </c>
      <c r="G76" s="11">
        <v>127</v>
      </c>
      <c r="H76" s="11">
        <v>140</v>
      </c>
      <c r="I76" s="57">
        <v>824</v>
      </c>
      <c r="J76" s="39">
        <v>137.33</v>
      </c>
    </row>
    <row r="77" spans="1:10" ht="12.75">
      <c r="A77" s="67">
        <v>12</v>
      </c>
      <c r="B77" s="47" t="s">
        <v>36</v>
      </c>
      <c r="C77" s="48">
        <v>559</v>
      </c>
      <c r="D77" s="48">
        <v>629</v>
      </c>
      <c r="E77" s="48">
        <v>556</v>
      </c>
      <c r="F77" s="48">
        <v>573</v>
      </c>
      <c r="G77" s="48">
        <v>590</v>
      </c>
      <c r="H77" s="48">
        <v>524</v>
      </c>
      <c r="I77" s="68">
        <v>3431</v>
      </c>
      <c r="J77" s="49">
        <v>142.96</v>
      </c>
    </row>
    <row r="78" spans="1:9" ht="12.75">
      <c r="A78" s="83"/>
      <c r="B78" s="83"/>
      <c r="C78" s="83"/>
      <c r="D78" s="83"/>
      <c r="E78" s="83"/>
      <c r="F78" s="83"/>
      <c r="G78" s="83"/>
      <c r="H78" s="83"/>
      <c r="I78" s="83"/>
    </row>
    <row r="81" spans="1:10" ht="12.75">
      <c r="A81" s="67"/>
      <c r="B81" s="10" t="s">
        <v>67</v>
      </c>
      <c r="C81" s="11">
        <v>148</v>
      </c>
      <c r="D81" s="11">
        <v>156</v>
      </c>
      <c r="E81" s="11">
        <v>132</v>
      </c>
      <c r="F81" s="11">
        <v>124</v>
      </c>
      <c r="G81" s="11">
        <v>156</v>
      </c>
      <c r="H81" s="11">
        <v>136</v>
      </c>
      <c r="I81" s="57">
        <v>852</v>
      </c>
      <c r="J81" s="39">
        <v>142</v>
      </c>
    </row>
    <row r="82" spans="1:10" ht="12.75">
      <c r="A82" s="67"/>
      <c r="B82" s="10" t="s">
        <v>59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57">
        <v>0</v>
      </c>
      <c r="J82" s="39">
        <v>0</v>
      </c>
    </row>
    <row r="83" spans="1:10" ht="12.75">
      <c r="A83" s="67"/>
      <c r="B83" s="10" t="s">
        <v>51</v>
      </c>
      <c r="C83" s="11">
        <v>146</v>
      </c>
      <c r="D83" s="11">
        <v>160</v>
      </c>
      <c r="E83" s="11">
        <v>142</v>
      </c>
      <c r="F83" s="11">
        <v>118</v>
      </c>
      <c r="G83" s="11">
        <v>175</v>
      </c>
      <c r="H83" s="11">
        <v>154</v>
      </c>
      <c r="I83" s="57">
        <v>895</v>
      </c>
      <c r="J83" s="39">
        <v>149.17</v>
      </c>
    </row>
    <row r="84" spans="1:10" ht="12.75">
      <c r="A84" s="67"/>
      <c r="B84" s="10" t="s">
        <v>41</v>
      </c>
      <c r="C84" s="11">
        <v>161</v>
      </c>
      <c r="D84" s="11">
        <v>173</v>
      </c>
      <c r="E84" s="11">
        <v>183</v>
      </c>
      <c r="F84" s="11">
        <v>170</v>
      </c>
      <c r="G84" s="11">
        <v>146</v>
      </c>
      <c r="H84" s="11">
        <v>167</v>
      </c>
      <c r="I84" s="57">
        <v>1000</v>
      </c>
      <c r="J84" s="39">
        <v>166.67</v>
      </c>
    </row>
    <row r="85" spans="1:10" ht="12.75">
      <c r="A85" s="67"/>
      <c r="B85" s="10" t="s">
        <v>58</v>
      </c>
      <c r="C85" s="11">
        <v>162</v>
      </c>
      <c r="D85" s="11">
        <v>150</v>
      </c>
      <c r="E85" s="11">
        <v>124</v>
      </c>
      <c r="F85" s="11">
        <v>141</v>
      </c>
      <c r="G85" s="11">
        <v>139</v>
      </c>
      <c r="H85" s="11">
        <v>149</v>
      </c>
      <c r="I85" s="57">
        <v>865</v>
      </c>
      <c r="J85" s="39">
        <v>144.17</v>
      </c>
    </row>
    <row r="86" spans="1:10" ht="12.75">
      <c r="A86" s="67"/>
      <c r="B86" s="10" t="s">
        <v>74</v>
      </c>
      <c r="C86" s="11">
        <v>120</v>
      </c>
      <c r="D86" s="11">
        <v>112</v>
      </c>
      <c r="E86" s="11">
        <v>152</v>
      </c>
      <c r="F86" s="11">
        <v>149</v>
      </c>
      <c r="G86" s="11">
        <v>170</v>
      </c>
      <c r="H86" s="11">
        <v>181</v>
      </c>
      <c r="I86" s="57">
        <v>884</v>
      </c>
      <c r="J86" s="39">
        <v>147.33</v>
      </c>
    </row>
    <row r="87" spans="1:10" ht="12.75">
      <c r="A87" s="67"/>
      <c r="B87" s="10" t="s">
        <v>17</v>
      </c>
      <c r="C87" s="11">
        <v>152</v>
      </c>
      <c r="D87" s="11">
        <v>127</v>
      </c>
      <c r="E87" s="11">
        <v>126</v>
      </c>
      <c r="F87" s="11">
        <v>134</v>
      </c>
      <c r="G87" s="11">
        <v>143</v>
      </c>
      <c r="H87" s="11">
        <v>159</v>
      </c>
      <c r="I87" s="57">
        <v>841</v>
      </c>
      <c r="J87" s="39">
        <v>140.17</v>
      </c>
    </row>
  </sheetData>
  <sheetProtection/>
  <mergeCells count="15">
    <mergeCell ref="A72:I72"/>
    <mergeCell ref="A1:J1"/>
    <mergeCell ref="A3:J3"/>
    <mergeCell ref="A12:I12"/>
    <mergeCell ref="A18:I18"/>
    <mergeCell ref="A78:I78"/>
    <mergeCell ref="B2:J2"/>
    <mergeCell ref="A48:I48"/>
    <mergeCell ref="A54:I54"/>
    <mergeCell ref="A60:I60"/>
    <mergeCell ref="A66:I66"/>
    <mergeCell ref="A24:I24"/>
    <mergeCell ref="A30:I30"/>
    <mergeCell ref="A36:I36"/>
    <mergeCell ref="A42:I42"/>
  </mergeCells>
  <printOptions/>
  <pageMargins left="0.33" right="0.43" top="0.31" bottom="0.9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03">
      <selection activeCell="B10" sqref="B10"/>
    </sheetView>
  </sheetViews>
  <sheetFormatPr defaultColWidth="11.421875" defaultRowHeight="12.75"/>
  <cols>
    <col min="1" max="1" width="5.8515625" style="32" customWidth="1"/>
    <col min="2" max="2" width="40.57421875" style="1" bestFit="1" customWidth="1"/>
    <col min="3" max="8" width="4.00390625" style="1" bestFit="1" customWidth="1"/>
    <col min="9" max="9" width="5.57421875" style="63" bestFit="1" customWidth="1"/>
    <col min="10" max="10" width="9.8515625" style="44" bestFit="1" customWidth="1"/>
    <col min="11" max="11" width="9.8515625" style="1" bestFit="1" customWidth="1"/>
    <col min="12" max="16384" width="11.421875" style="1" customWidth="1"/>
  </cols>
  <sheetData>
    <row r="1" spans="1:10" s="6" customFormat="1" ht="2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6" customFormat="1" ht="20.25">
      <c r="A2" s="32"/>
      <c r="B2" s="84" t="s">
        <v>179</v>
      </c>
      <c r="C2" s="84"/>
      <c r="D2" s="84"/>
      <c r="E2" s="84"/>
      <c r="F2" s="84"/>
      <c r="G2" s="84"/>
      <c r="H2" s="84"/>
      <c r="I2" s="84"/>
      <c r="J2" s="84"/>
    </row>
    <row r="3" spans="1:10" s="6" customFormat="1" ht="20.25">
      <c r="A3" s="84" t="s">
        <v>178</v>
      </c>
      <c r="B3" s="85"/>
      <c r="C3" s="85"/>
      <c r="D3" s="85"/>
      <c r="E3" s="85"/>
      <c r="F3" s="85"/>
      <c r="G3" s="85"/>
      <c r="H3" s="85"/>
      <c r="I3" s="85"/>
      <c r="J3" s="85"/>
    </row>
    <row r="5" spans="1:10" ht="15">
      <c r="A5" s="30"/>
      <c r="B5" s="7" t="s">
        <v>2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64" t="s">
        <v>10</v>
      </c>
      <c r="J5" s="45" t="s">
        <v>11</v>
      </c>
    </row>
    <row r="6" spans="1:10" ht="15">
      <c r="A6" s="30"/>
      <c r="B6" s="3"/>
      <c r="C6" s="4"/>
      <c r="D6" s="4"/>
      <c r="E6" s="4"/>
      <c r="F6" s="4"/>
      <c r="G6" s="4"/>
      <c r="H6" s="4"/>
      <c r="I6" s="65"/>
      <c r="J6" s="46"/>
    </row>
    <row r="7" spans="1:10" ht="15">
      <c r="A7" s="31"/>
      <c r="B7" s="10" t="s">
        <v>87</v>
      </c>
      <c r="C7" s="11">
        <v>180</v>
      </c>
      <c r="D7" s="11">
        <v>199</v>
      </c>
      <c r="E7" s="11">
        <v>204</v>
      </c>
      <c r="F7" s="11">
        <v>180</v>
      </c>
      <c r="G7" s="11">
        <v>182</v>
      </c>
      <c r="H7" s="11">
        <v>125</v>
      </c>
      <c r="I7" s="57">
        <v>1070</v>
      </c>
      <c r="J7" s="39">
        <v>178.33</v>
      </c>
    </row>
    <row r="8" spans="1:10" ht="15">
      <c r="A8" s="31"/>
      <c r="B8" s="10" t="s">
        <v>94</v>
      </c>
      <c r="C8" s="11">
        <v>220</v>
      </c>
      <c r="D8" s="11">
        <v>208</v>
      </c>
      <c r="E8" s="11">
        <v>226</v>
      </c>
      <c r="F8" s="11">
        <v>212</v>
      </c>
      <c r="G8" s="11">
        <v>224</v>
      </c>
      <c r="H8" s="11">
        <v>218</v>
      </c>
      <c r="I8" s="57">
        <v>1308</v>
      </c>
      <c r="J8" s="39">
        <v>218</v>
      </c>
    </row>
    <row r="9" spans="1:10" ht="15">
      <c r="A9" s="31"/>
      <c r="B9" s="10" t="s">
        <v>105</v>
      </c>
      <c r="C9" s="11">
        <v>223</v>
      </c>
      <c r="D9" s="11">
        <v>175</v>
      </c>
      <c r="E9" s="11">
        <v>171</v>
      </c>
      <c r="F9" s="11">
        <v>222</v>
      </c>
      <c r="G9" s="11">
        <v>216</v>
      </c>
      <c r="H9" s="11">
        <v>237</v>
      </c>
      <c r="I9" s="57">
        <v>1244</v>
      </c>
      <c r="J9" s="39">
        <v>207.33</v>
      </c>
    </row>
    <row r="10" spans="1:10" ht="15">
      <c r="A10" s="31"/>
      <c r="B10" s="10" t="s">
        <v>78</v>
      </c>
      <c r="C10" s="11">
        <v>163</v>
      </c>
      <c r="D10" s="11">
        <v>238</v>
      </c>
      <c r="E10" s="11">
        <v>266</v>
      </c>
      <c r="F10" s="11">
        <v>179</v>
      </c>
      <c r="G10" s="11">
        <v>225</v>
      </c>
      <c r="H10" s="11">
        <v>213</v>
      </c>
      <c r="I10" s="57">
        <v>1284</v>
      </c>
      <c r="J10" s="39">
        <v>214</v>
      </c>
    </row>
    <row r="11" spans="1:10" s="40" customFormat="1" ht="15">
      <c r="A11" s="31">
        <v>1</v>
      </c>
      <c r="B11" s="69" t="s">
        <v>18</v>
      </c>
      <c r="C11" s="70">
        <v>786</v>
      </c>
      <c r="D11" s="70">
        <v>820</v>
      </c>
      <c r="E11" s="70">
        <v>867</v>
      </c>
      <c r="F11" s="70">
        <v>793</v>
      </c>
      <c r="G11" s="70">
        <v>847</v>
      </c>
      <c r="H11" s="70">
        <v>793</v>
      </c>
      <c r="I11" s="71">
        <v>4906</v>
      </c>
      <c r="J11" s="72">
        <v>204.42</v>
      </c>
    </row>
    <row r="12" spans="1:9" ht="12.75">
      <c r="A12" s="83"/>
      <c r="B12" s="83"/>
      <c r="C12" s="83"/>
      <c r="D12" s="83"/>
      <c r="E12" s="83"/>
      <c r="F12" s="83"/>
      <c r="G12" s="83"/>
      <c r="H12" s="83"/>
      <c r="I12" s="83"/>
    </row>
    <row r="13" spans="1:10" ht="15">
      <c r="A13" s="31"/>
      <c r="B13" s="10" t="s">
        <v>103</v>
      </c>
      <c r="C13" s="11">
        <v>238</v>
      </c>
      <c r="D13" s="11">
        <v>180</v>
      </c>
      <c r="E13" s="11">
        <v>224</v>
      </c>
      <c r="F13" s="11">
        <v>243</v>
      </c>
      <c r="G13" s="11">
        <v>179</v>
      </c>
      <c r="H13" s="11">
        <v>201</v>
      </c>
      <c r="I13" s="57">
        <v>1265</v>
      </c>
      <c r="J13" s="39">
        <v>210.83</v>
      </c>
    </row>
    <row r="14" spans="1:10" ht="15">
      <c r="A14" s="31"/>
      <c r="B14" s="10" t="s">
        <v>96</v>
      </c>
      <c r="C14" s="11">
        <v>169</v>
      </c>
      <c r="D14" s="11">
        <v>180</v>
      </c>
      <c r="E14" s="11">
        <v>181</v>
      </c>
      <c r="F14" s="11">
        <v>213</v>
      </c>
      <c r="G14" s="11">
        <v>186</v>
      </c>
      <c r="H14" s="11">
        <v>225</v>
      </c>
      <c r="I14" s="57">
        <v>1154</v>
      </c>
      <c r="J14" s="39">
        <v>192.33</v>
      </c>
    </row>
    <row r="15" spans="1:10" ht="15">
      <c r="A15" s="31"/>
      <c r="B15" s="10" t="s">
        <v>82</v>
      </c>
      <c r="C15" s="11">
        <v>215</v>
      </c>
      <c r="D15" s="11">
        <v>177</v>
      </c>
      <c r="E15" s="11">
        <v>224</v>
      </c>
      <c r="F15" s="11">
        <v>226</v>
      </c>
      <c r="G15" s="11">
        <v>193</v>
      </c>
      <c r="H15" s="11">
        <v>210</v>
      </c>
      <c r="I15" s="57">
        <v>1245</v>
      </c>
      <c r="J15" s="39">
        <v>207.5</v>
      </c>
    </row>
    <row r="16" spans="1:10" ht="15">
      <c r="A16" s="31"/>
      <c r="B16" s="10" t="s">
        <v>116</v>
      </c>
      <c r="C16" s="11">
        <v>198</v>
      </c>
      <c r="D16" s="11">
        <v>190</v>
      </c>
      <c r="E16" s="11">
        <v>224</v>
      </c>
      <c r="F16" s="11">
        <v>276</v>
      </c>
      <c r="G16" s="11">
        <v>172</v>
      </c>
      <c r="H16" s="11">
        <v>161</v>
      </c>
      <c r="I16" s="57">
        <v>1221</v>
      </c>
      <c r="J16" s="39">
        <v>203.5</v>
      </c>
    </row>
    <row r="17" spans="1:10" ht="15">
      <c r="A17" s="31">
        <v>2</v>
      </c>
      <c r="B17" s="13" t="s">
        <v>21</v>
      </c>
      <c r="C17" s="14">
        <v>820</v>
      </c>
      <c r="D17" s="14">
        <v>727</v>
      </c>
      <c r="E17" s="14">
        <v>853</v>
      </c>
      <c r="F17" s="14">
        <v>958</v>
      </c>
      <c r="G17" s="14">
        <v>730</v>
      </c>
      <c r="H17" s="14">
        <v>797</v>
      </c>
      <c r="I17" s="73">
        <v>4885</v>
      </c>
      <c r="J17" s="15">
        <v>203.54</v>
      </c>
    </row>
    <row r="18" spans="1:9" ht="12.75">
      <c r="A18" s="83"/>
      <c r="B18" s="83"/>
      <c r="C18" s="83"/>
      <c r="D18" s="83"/>
      <c r="E18" s="83"/>
      <c r="F18" s="83"/>
      <c r="G18" s="83"/>
      <c r="H18" s="83"/>
      <c r="I18" s="83"/>
    </row>
    <row r="19" spans="1:10" ht="15">
      <c r="A19" s="31"/>
      <c r="B19" s="10" t="s">
        <v>142</v>
      </c>
      <c r="C19" s="11">
        <v>213</v>
      </c>
      <c r="D19" s="11">
        <v>160</v>
      </c>
      <c r="E19" s="11">
        <v>165</v>
      </c>
      <c r="F19" s="11">
        <v>146</v>
      </c>
      <c r="G19" s="11">
        <v>167</v>
      </c>
      <c r="H19" s="11">
        <v>188</v>
      </c>
      <c r="I19" s="57">
        <v>1039</v>
      </c>
      <c r="J19" s="39">
        <v>173.17</v>
      </c>
    </row>
    <row r="20" spans="1:10" ht="15">
      <c r="A20" s="31"/>
      <c r="B20" s="10" t="s">
        <v>125</v>
      </c>
      <c r="C20" s="11">
        <v>205</v>
      </c>
      <c r="D20" s="11">
        <v>201</v>
      </c>
      <c r="E20" s="11">
        <v>216</v>
      </c>
      <c r="F20" s="11">
        <v>236</v>
      </c>
      <c r="G20" s="11">
        <v>245</v>
      </c>
      <c r="H20" s="11">
        <v>249</v>
      </c>
      <c r="I20" s="57">
        <v>1352</v>
      </c>
      <c r="J20" s="39">
        <v>225.33</v>
      </c>
    </row>
    <row r="21" spans="1:10" ht="15">
      <c r="A21" s="31"/>
      <c r="B21" s="10" t="s">
        <v>77</v>
      </c>
      <c r="C21" s="11">
        <v>184</v>
      </c>
      <c r="D21" s="11">
        <v>190</v>
      </c>
      <c r="E21" s="11">
        <v>236</v>
      </c>
      <c r="F21" s="11">
        <v>202</v>
      </c>
      <c r="G21" s="11">
        <v>226</v>
      </c>
      <c r="H21" s="11">
        <v>221</v>
      </c>
      <c r="I21" s="57">
        <v>1259</v>
      </c>
      <c r="J21" s="39">
        <v>209.83</v>
      </c>
    </row>
    <row r="22" spans="1:10" ht="15">
      <c r="A22" s="31"/>
      <c r="B22" s="10" t="s">
        <v>86</v>
      </c>
      <c r="C22" s="11">
        <v>223</v>
      </c>
      <c r="D22" s="11">
        <v>189</v>
      </c>
      <c r="E22" s="11">
        <v>223</v>
      </c>
      <c r="F22" s="11">
        <v>219</v>
      </c>
      <c r="G22" s="11">
        <v>150</v>
      </c>
      <c r="H22" s="11">
        <v>181</v>
      </c>
      <c r="I22" s="57">
        <v>1185</v>
      </c>
      <c r="J22" s="39">
        <v>197.5</v>
      </c>
    </row>
    <row r="23" spans="1:10" ht="15">
      <c r="A23" s="31">
        <v>3</v>
      </c>
      <c r="B23" s="16" t="s">
        <v>13</v>
      </c>
      <c r="C23" s="17">
        <v>825</v>
      </c>
      <c r="D23" s="17">
        <v>740</v>
      </c>
      <c r="E23" s="17">
        <v>840</v>
      </c>
      <c r="F23" s="17">
        <v>803</v>
      </c>
      <c r="G23" s="17">
        <v>788</v>
      </c>
      <c r="H23" s="17">
        <v>839</v>
      </c>
      <c r="I23" s="74">
        <v>4835</v>
      </c>
      <c r="J23" s="18">
        <v>201.46</v>
      </c>
    </row>
    <row r="24" spans="1:9" ht="12.75">
      <c r="A24" s="83"/>
      <c r="B24" s="83"/>
      <c r="C24" s="83"/>
      <c r="D24" s="83"/>
      <c r="E24" s="83"/>
      <c r="F24" s="83"/>
      <c r="G24" s="83"/>
      <c r="H24" s="83"/>
      <c r="I24" s="83"/>
    </row>
    <row r="25" spans="1:10" ht="15">
      <c r="A25" s="31"/>
      <c r="B25" s="10" t="s">
        <v>79</v>
      </c>
      <c r="C25" s="11">
        <v>225</v>
      </c>
      <c r="D25" s="11">
        <v>212</v>
      </c>
      <c r="E25" s="11">
        <v>169</v>
      </c>
      <c r="F25" s="11">
        <v>179</v>
      </c>
      <c r="G25" s="11">
        <v>182</v>
      </c>
      <c r="H25" s="11">
        <v>173</v>
      </c>
      <c r="I25" s="57">
        <v>1140</v>
      </c>
      <c r="J25" s="39">
        <v>190</v>
      </c>
    </row>
    <row r="26" spans="1:10" ht="15">
      <c r="A26" s="31"/>
      <c r="B26" s="10" t="s">
        <v>120</v>
      </c>
      <c r="C26" s="11">
        <v>185</v>
      </c>
      <c r="D26" s="11">
        <v>149</v>
      </c>
      <c r="E26" s="11">
        <v>179</v>
      </c>
      <c r="F26" s="11">
        <v>189</v>
      </c>
      <c r="G26" s="11">
        <v>178</v>
      </c>
      <c r="H26" s="11">
        <v>165</v>
      </c>
      <c r="I26" s="57">
        <v>1045</v>
      </c>
      <c r="J26" s="39">
        <v>174.17</v>
      </c>
    </row>
    <row r="27" spans="1:10" ht="15">
      <c r="A27" s="31"/>
      <c r="B27" s="10" t="s">
        <v>101</v>
      </c>
      <c r="C27" s="11">
        <v>200</v>
      </c>
      <c r="D27" s="11">
        <v>236</v>
      </c>
      <c r="E27" s="11">
        <v>249</v>
      </c>
      <c r="F27" s="11">
        <v>224</v>
      </c>
      <c r="G27" s="11">
        <v>221</v>
      </c>
      <c r="H27" s="11">
        <v>196</v>
      </c>
      <c r="I27" s="57">
        <v>1326</v>
      </c>
      <c r="J27" s="39">
        <v>221</v>
      </c>
    </row>
    <row r="28" spans="1:10" ht="15">
      <c r="A28" s="31"/>
      <c r="B28" s="10" t="s">
        <v>83</v>
      </c>
      <c r="C28" s="11">
        <v>176</v>
      </c>
      <c r="D28" s="11">
        <v>203</v>
      </c>
      <c r="E28" s="11">
        <v>234</v>
      </c>
      <c r="F28" s="11">
        <v>279</v>
      </c>
      <c r="G28" s="11">
        <v>173</v>
      </c>
      <c r="H28" s="11">
        <v>247</v>
      </c>
      <c r="I28" s="57">
        <v>1312</v>
      </c>
      <c r="J28" s="39">
        <v>218.67</v>
      </c>
    </row>
    <row r="29" spans="1:10" ht="15">
      <c r="A29" s="31">
        <v>4</v>
      </c>
      <c r="B29" s="47" t="s">
        <v>40</v>
      </c>
      <c r="C29" s="48">
        <v>786</v>
      </c>
      <c r="D29" s="48">
        <v>800</v>
      </c>
      <c r="E29" s="48">
        <v>831</v>
      </c>
      <c r="F29" s="48">
        <v>871</v>
      </c>
      <c r="G29" s="48">
        <v>754</v>
      </c>
      <c r="H29" s="48">
        <v>781</v>
      </c>
      <c r="I29" s="68">
        <v>4823</v>
      </c>
      <c r="J29" s="49">
        <v>200.96</v>
      </c>
    </row>
    <row r="30" spans="1:9" ht="12.75">
      <c r="A30" s="83"/>
      <c r="B30" s="83"/>
      <c r="C30" s="83"/>
      <c r="D30" s="83"/>
      <c r="E30" s="83"/>
      <c r="F30" s="83"/>
      <c r="G30" s="83"/>
      <c r="H30" s="83"/>
      <c r="I30" s="83"/>
    </row>
    <row r="31" spans="1:10" ht="15">
      <c r="A31" s="31"/>
      <c r="B31" s="10" t="s">
        <v>124</v>
      </c>
      <c r="C31" s="11">
        <v>160</v>
      </c>
      <c r="D31" s="11">
        <v>225</v>
      </c>
      <c r="E31" s="11">
        <v>179</v>
      </c>
      <c r="F31" s="11">
        <v>201</v>
      </c>
      <c r="G31" s="11">
        <v>224</v>
      </c>
      <c r="H31" s="11">
        <v>172</v>
      </c>
      <c r="I31" s="57">
        <v>1161</v>
      </c>
      <c r="J31" s="39">
        <v>193.5</v>
      </c>
    </row>
    <row r="32" spans="1:10" ht="15">
      <c r="A32" s="31"/>
      <c r="B32" s="10" t="s">
        <v>133</v>
      </c>
      <c r="C32" s="11">
        <v>234</v>
      </c>
      <c r="D32" s="11">
        <v>179</v>
      </c>
      <c r="E32" s="11">
        <v>210</v>
      </c>
      <c r="F32" s="11">
        <v>219</v>
      </c>
      <c r="G32" s="11">
        <v>171</v>
      </c>
      <c r="H32" s="11">
        <v>139</v>
      </c>
      <c r="I32" s="57">
        <v>1152</v>
      </c>
      <c r="J32" s="39">
        <v>192</v>
      </c>
    </row>
    <row r="33" spans="1:10" ht="15">
      <c r="A33" s="31"/>
      <c r="B33" s="10" t="s">
        <v>126</v>
      </c>
      <c r="C33" s="11">
        <v>213</v>
      </c>
      <c r="D33" s="11">
        <v>144</v>
      </c>
      <c r="E33" s="11">
        <v>202</v>
      </c>
      <c r="F33" s="11">
        <v>191</v>
      </c>
      <c r="G33" s="11">
        <v>204</v>
      </c>
      <c r="H33" s="11">
        <v>168</v>
      </c>
      <c r="I33" s="57">
        <v>1122</v>
      </c>
      <c r="J33" s="39">
        <v>187</v>
      </c>
    </row>
    <row r="34" spans="1:10" ht="15">
      <c r="A34" s="31"/>
      <c r="B34" s="10" t="s">
        <v>84</v>
      </c>
      <c r="C34" s="11">
        <v>155</v>
      </c>
      <c r="D34" s="11">
        <v>144</v>
      </c>
      <c r="E34" s="11">
        <v>217</v>
      </c>
      <c r="F34" s="11">
        <v>182</v>
      </c>
      <c r="G34" s="11">
        <v>233</v>
      </c>
      <c r="H34" s="11">
        <v>207</v>
      </c>
      <c r="I34" s="57">
        <v>1138</v>
      </c>
      <c r="J34" s="39">
        <v>189.67</v>
      </c>
    </row>
    <row r="35" spans="1:10" ht="15">
      <c r="A35" s="31">
        <v>5</v>
      </c>
      <c r="B35" s="47" t="s">
        <v>18</v>
      </c>
      <c r="C35" s="48">
        <v>762</v>
      </c>
      <c r="D35" s="48">
        <v>692</v>
      </c>
      <c r="E35" s="48">
        <v>808</v>
      </c>
      <c r="F35" s="48">
        <v>793</v>
      </c>
      <c r="G35" s="48">
        <v>832</v>
      </c>
      <c r="H35" s="48">
        <v>686</v>
      </c>
      <c r="I35" s="68">
        <v>4573</v>
      </c>
      <c r="J35" s="49">
        <v>190.54</v>
      </c>
    </row>
    <row r="36" spans="1:9" ht="12.75">
      <c r="A36" s="83"/>
      <c r="B36" s="83"/>
      <c r="C36" s="83"/>
      <c r="D36" s="83"/>
      <c r="E36" s="83"/>
      <c r="F36" s="83"/>
      <c r="G36" s="83"/>
      <c r="H36" s="83"/>
      <c r="I36" s="83"/>
    </row>
    <row r="37" spans="1:10" ht="15">
      <c r="A37" s="31"/>
      <c r="B37" s="10" t="s">
        <v>123</v>
      </c>
      <c r="C37" s="11">
        <v>190</v>
      </c>
      <c r="D37" s="11">
        <v>179</v>
      </c>
      <c r="E37" s="11">
        <v>212</v>
      </c>
      <c r="F37" s="11">
        <v>170</v>
      </c>
      <c r="G37" s="11">
        <v>136</v>
      </c>
      <c r="H37" s="11">
        <v>166</v>
      </c>
      <c r="I37" s="57">
        <v>1053</v>
      </c>
      <c r="J37" s="39">
        <v>175.5</v>
      </c>
    </row>
    <row r="38" spans="1:10" ht="15">
      <c r="A38" s="31"/>
      <c r="B38" s="10" t="s">
        <v>104</v>
      </c>
      <c r="C38" s="11">
        <v>211</v>
      </c>
      <c r="D38" s="11">
        <v>223</v>
      </c>
      <c r="E38" s="11">
        <v>212</v>
      </c>
      <c r="F38" s="11">
        <v>223</v>
      </c>
      <c r="G38" s="11">
        <v>181</v>
      </c>
      <c r="H38" s="11">
        <v>209</v>
      </c>
      <c r="I38" s="57">
        <v>1259</v>
      </c>
      <c r="J38" s="39">
        <v>209.83</v>
      </c>
    </row>
    <row r="39" spans="1:10" ht="15">
      <c r="A39" s="31"/>
      <c r="B39" s="10" t="s">
        <v>138</v>
      </c>
      <c r="C39" s="11">
        <v>200</v>
      </c>
      <c r="D39" s="11">
        <v>202</v>
      </c>
      <c r="E39" s="11">
        <v>158</v>
      </c>
      <c r="F39" s="11">
        <v>210</v>
      </c>
      <c r="G39" s="11">
        <v>171</v>
      </c>
      <c r="H39" s="11">
        <v>151</v>
      </c>
      <c r="I39" s="57">
        <v>1092</v>
      </c>
      <c r="J39" s="39">
        <v>182</v>
      </c>
    </row>
    <row r="40" spans="1:10" ht="15">
      <c r="A40" s="31"/>
      <c r="B40" s="10" t="s">
        <v>127</v>
      </c>
      <c r="C40" s="11">
        <v>158</v>
      </c>
      <c r="D40" s="11">
        <v>203</v>
      </c>
      <c r="E40" s="11">
        <v>233</v>
      </c>
      <c r="F40" s="11">
        <v>169</v>
      </c>
      <c r="G40" s="11">
        <v>160</v>
      </c>
      <c r="H40" s="11">
        <v>211</v>
      </c>
      <c r="I40" s="57">
        <v>1134</v>
      </c>
      <c r="J40" s="39">
        <v>189</v>
      </c>
    </row>
    <row r="41" spans="1:10" ht="15">
      <c r="A41" s="31">
        <v>6</v>
      </c>
      <c r="B41" s="47" t="s">
        <v>25</v>
      </c>
      <c r="C41" s="48">
        <v>759</v>
      </c>
      <c r="D41" s="48">
        <v>807</v>
      </c>
      <c r="E41" s="48">
        <v>815</v>
      </c>
      <c r="F41" s="48">
        <v>772</v>
      </c>
      <c r="G41" s="48">
        <v>648</v>
      </c>
      <c r="H41" s="48">
        <v>737</v>
      </c>
      <c r="I41" s="68">
        <v>4538</v>
      </c>
      <c r="J41" s="49">
        <v>189.08</v>
      </c>
    </row>
    <row r="42" spans="1:9" ht="12.75">
      <c r="A42" s="83"/>
      <c r="B42" s="83"/>
      <c r="C42" s="83"/>
      <c r="D42" s="83"/>
      <c r="E42" s="83"/>
      <c r="F42" s="83"/>
      <c r="G42" s="83"/>
      <c r="H42" s="83"/>
      <c r="I42" s="83"/>
    </row>
    <row r="43" spans="1:10" ht="15">
      <c r="A43" s="31"/>
      <c r="B43" s="10" t="s">
        <v>113</v>
      </c>
      <c r="C43" s="11">
        <v>161</v>
      </c>
      <c r="D43" s="11">
        <v>204</v>
      </c>
      <c r="E43" s="11">
        <v>126</v>
      </c>
      <c r="F43" s="11">
        <v>172</v>
      </c>
      <c r="G43" s="11">
        <v>247</v>
      </c>
      <c r="H43" s="11">
        <v>164</v>
      </c>
      <c r="I43" s="57">
        <v>1074</v>
      </c>
      <c r="J43" s="39">
        <v>179</v>
      </c>
    </row>
    <row r="44" spans="1:10" ht="15">
      <c r="A44" s="31"/>
      <c r="B44" s="10" t="s">
        <v>110</v>
      </c>
      <c r="C44" s="11">
        <v>159</v>
      </c>
      <c r="D44" s="11">
        <v>213</v>
      </c>
      <c r="E44" s="11">
        <v>180</v>
      </c>
      <c r="F44" s="11">
        <v>179</v>
      </c>
      <c r="G44" s="11">
        <v>195</v>
      </c>
      <c r="H44" s="11">
        <v>188</v>
      </c>
      <c r="I44" s="57">
        <v>1114</v>
      </c>
      <c r="J44" s="39">
        <v>185.67</v>
      </c>
    </row>
    <row r="45" spans="1:10" ht="15">
      <c r="A45" s="31"/>
      <c r="B45" s="10" t="s">
        <v>134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57">
        <v>0</v>
      </c>
      <c r="J45" s="39">
        <v>0</v>
      </c>
    </row>
    <row r="46" spans="1:10" ht="15">
      <c r="A46" s="31"/>
      <c r="B46" s="10" t="s">
        <v>81</v>
      </c>
      <c r="C46" s="11">
        <v>195</v>
      </c>
      <c r="D46" s="11">
        <v>204</v>
      </c>
      <c r="E46" s="11">
        <v>233</v>
      </c>
      <c r="F46" s="11">
        <v>174</v>
      </c>
      <c r="G46" s="11">
        <v>194</v>
      </c>
      <c r="H46" s="11">
        <v>162</v>
      </c>
      <c r="I46" s="57">
        <v>1162</v>
      </c>
      <c r="J46" s="39">
        <v>193.67</v>
      </c>
    </row>
    <row r="47" spans="1:10" ht="15">
      <c r="A47" s="31">
        <v>7</v>
      </c>
      <c r="B47" s="47" t="s">
        <v>18</v>
      </c>
      <c r="C47" s="48">
        <v>515</v>
      </c>
      <c r="D47" s="48">
        <v>621</v>
      </c>
      <c r="E47" s="48">
        <v>539</v>
      </c>
      <c r="F47" s="48">
        <v>525</v>
      </c>
      <c r="G47" s="48">
        <v>636</v>
      </c>
      <c r="H47" s="48">
        <v>514</v>
      </c>
      <c r="I47" s="68">
        <v>3350</v>
      </c>
      <c r="J47" s="49">
        <v>186.11</v>
      </c>
    </row>
    <row r="48" spans="1:9" ht="12.75">
      <c r="A48" s="83"/>
      <c r="B48" s="83"/>
      <c r="C48" s="83"/>
      <c r="D48" s="83"/>
      <c r="E48" s="83"/>
      <c r="F48" s="83"/>
      <c r="G48" s="83"/>
      <c r="H48" s="83"/>
      <c r="I48" s="83"/>
    </row>
    <row r="49" spans="1:10" ht="15">
      <c r="A49" s="31"/>
      <c r="B49" s="10" t="s">
        <v>112</v>
      </c>
      <c r="C49" s="11">
        <v>191</v>
      </c>
      <c r="D49" s="11">
        <v>180</v>
      </c>
      <c r="E49" s="11">
        <v>133</v>
      </c>
      <c r="F49" s="11">
        <v>176</v>
      </c>
      <c r="G49" s="11">
        <v>191</v>
      </c>
      <c r="H49" s="11">
        <v>202</v>
      </c>
      <c r="I49" s="57">
        <v>1073</v>
      </c>
      <c r="J49" s="39">
        <v>178.83</v>
      </c>
    </row>
    <row r="50" spans="1:10" ht="15">
      <c r="A50" s="31"/>
      <c r="B50" s="10" t="s">
        <v>150</v>
      </c>
      <c r="C50" s="11">
        <v>167</v>
      </c>
      <c r="D50" s="11">
        <v>157</v>
      </c>
      <c r="E50" s="11">
        <v>225</v>
      </c>
      <c r="F50" s="11">
        <v>159</v>
      </c>
      <c r="G50" s="11">
        <v>210</v>
      </c>
      <c r="H50" s="11">
        <v>181</v>
      </c>
      <c r="I50" s="57">
        <v>1099</v>
      </c>
      <c r="J50" s="39">
        <v>183.17</v>
      </c>
    </row>
    <row r="51" spans="1:10" ht="15">
      <c r="A51" s="31"/>
      <c r="B51" s="10" t="s">
        <v>98</v>
      </c>
      <c r="C51" s="11">
        <v>229</v>
      </c>
      <c r="D51" s="11">
        <v>217</v>
      </c>
      <c r="E51" s="11">
        <v>201</v>
      </c>
      <c r="F51" s="11">
        <v>182</v>
      </c>
      <c r="G51" s="11">
        <v>135</v>
      </c>
      <c r="H51" s="11">
        <v>178</v>
      </c>
      <c r="I51" s="57">
        <v>1142</v>
      </c>
      <c r="J51" s="39">
        <v>190.33</v>
      </c>
    </row>
    <row r="52" spans="1:10" ht="15">
      <c r="A52" s="31"/>
      <c r="B52" s="10" t="s">
        <v>118</v>
      </c>
      <c r="C52" s="11">
        <v>193</v>
      </c>
      <c r="D52" s="11">
        <v>161</v>
      </c>
      <c r="E52" s="11">
        <v>209</v>
      </c>
      <c r="F52" s="11">
        <v>199</v>
      </c>
      <c r="G52" s="11">
        <v>189</v>
      </c>
      <c r="H52" s="11">
        <v>151</v>
      </c>
      <c r="I52" s="57">
        <v>1102</v>
      </c>
      <c r="J52" s="39">
        <v>183.67</v>
      </c>
    </row>
    <row r="53" spans="1:10" ht="15">
      <c r="A53" s="31">
        <v>8</v>
      </c>
      <c r="B53" s="47" t="s">
        <v>21</v>
      </c>
      <c r="C53" s="48">
        <v>780</v>
      </c>
      <c r="D53" s="48">
        <v>715</v>
      </c>
      <c r="E53" s="48">
        <v>768</v>
      </c>
      <c r="F53" s="48">
        <v>716</v>
      </c>
      <c r="G53" s="48">
        <v>725</v>
      </c>
      <c r="H53" s="48">
        <v>712</v>
      </c>
      <c r="I53" s="68">
        <v>4416</v>
      </c>
      <c r="J53" s="49">
        <v>184</v>
      </c>
    </row>
    <row r="54" spans="1:9" ht="12.75">
      <c r="A54" s="83"/>
      <c r="B54" s="83"/>
      <c r="C54" s="83"/>
      <c r="D54" s="83"/>
      <c r="E54" s="83"/>
      <c r="F54" s="83"/>
      <c r="G54" s="83"/>
      <c r="H54" s="83"/>
      <c r="I54" s="83"/>
    </row>
    <row r="55" spans="1:10" ht="15">
      <c r="A55" s="31"/>
      <c r="B55" s="10" t="s">
        <v>136</v>
      </c>
      <c r="C55" s="11">
        <v>166</v>
      </c>
      <c r="D55" s="11">
        <v>166</v>
      </c>
      <c r="E55" s="11">
        <v>182</v>
      </c>
      <c r="F55" s="11">
        <v>179</v>
      </c>
      <c r="G55" s="11">
        <v>183</v>
      </c>
      <c r="H55" s="11">
        <v>191</v>
      </c>
      <c r="I55" s="57">
        <v>1067</v>
      </c>
      <c r="J55" s="39">
        <v>177.83</v>
      </c>
    </row>
    <row r="56" spans="1:10" ht="15">
      <c r="A56" s="31"/>
      <c r="B56" s="10" t="s">
        <v>117</v>
      </c>
      <c r="C56" s="11">
        <v>177</v>
      </c>
      <c r="D56" s="11">
        <v>199</v>
      </c>
      <c r="E56" s="11">
        <v>173</v>
      </c>
      <c r="F56" s="11">
        <v>192</v>
      </c>
      <c r="G56" s="11">
        <v>195</v>
      </c>
      <c r="H56" s="11">
        <v>134</v>
      </c>
      <c r="I56" s="57">
        <v>1070</v>
      </c>
      <c r="J56" s="39">
        <v>178.33</v>
      </c>
    </row>
    <row r="57" spans="1:10" ht="15">
      <c r="A57" s="31"/>
      <c r="B57" s="10" t="s">
        <v>107</v>
      </c>
      <c r="C57" s="11">
        <v>201</v>
      </c>
      <c r="D57" s="11">
        <v>218</v>
      </c>
      <c r="E57" s="11">
        <v>201</v>
      </c>
      <c r="F57" s="11">
        <v>217</v>
      </c>
      <c r="G57" s="11">
        <v>216</v>
      </c>
      <c r="H57" s="11">
        <v>157</v>
      </c>
      <c r="I57" s="57">
        <v>1210</v>
      </c>
      <c r="J57" s="39">
        <v>201.67</v>
      </c>
    </row>
    <row r="58" spans="1:10" ht="15">
      <c r="A58" s="31"/>
      <c r="B58" s="10" t="s">
        <v>135</v>
      </c>
      <c r="C58" s="11">
        <v>139</v>
      </c>
      <c r="D58" s="11">
        <v>225</v>
      </c>
      <c r="E58" s="11">
        <v>198</v>
      </c>
      <c r="F58" s="11">
        <v>179</v>
      </c>
      <c r="G58" s="11">
        <v>156</v>
      </c>
      <c r="H58" s="11">
        <v>148</v>
      </c>
      <c r="I58" s="57">
        <v>1045</v>
      </c>
      <c r="J58" s="39">
        <v>174.17</v>
      </c>
    </row>
    <row r="59" spans="1:10" ht="15">
      <c r="A59" s="31">
        <v>9</v>
      </c>
      <c r="B59" s="47" t="s">
        <v>28</v>
      </c>
      <c r="C59" s="48">
        <v>683</v>
      </c>
      <c r="D59" s="48">
        <v>808</v>
      </c>
      <c r="E59" s="48">
        <v>754</v>
      </c>
      <c r="F59" s="48">
        <v>767</v>
      </c>
      <c r="G59" s="48">
        <v>750</v>
      </c>
      <c r="H59" s="48">
        <v>630</v>
      </c>
      <c r="I59" s="68">
        <v>4392</v>
      </c>
      <c r="J59" s="49">
        <v>183</v>
      </c>
    </row>
    <row r="60" spans="1:9" ht="12.75">
      <c r="A60" s="83"/>
      <c r="B60" s="83"/>
      <c r="C60" s="83"/>
      <c r="D60" s="83"/>
      <c r="E60" s="83"/>
      <c r="F60" s="83"/>
      <c r="G60" s="83"/>
      <c r="H60" s="83"/>
      <c r="I60" s="83"/>
    </row>
    <row r="61" spans="1:10" ht="15">
      <c r="A61" s="31"/>
      <c r="B61" s="10" t="s">
        <v>143</v>
      </c>
      <c r="C61" s="11">
        <v>202</v>
      </c>
      <c r="D61" s="11">
        <v>169</v>
      </c>
      <c r="E61" s="11">
        <v>207</v>
      </c>
      <c r="F61" s="11">
        <v>191</v>
      </c>
      <c r="G61" s="11">
        <v>165</v>
      </c>
      <c r="H61" s="11">
        <v>174</v>
      </c>
      <c r="I61" s="57">
        <v>1108</v>
      </c>
      <c r="J61" s="39">
        <v>184.67</v>
      </c>
    </row>
    <row r="62" spans="1:10" ht="15">
      <c r="A62" s="31"/>
      <c r="B62" s="10" t="s">
        <v>119</v>
      </c>
      <c r="C62" s="11">
        <v>179</v>
      </c>
      <c r="D62" s="11">
        <v>198</v>
      </c>
      <c r="E62" s="11">
        <v>201</v>
      </c>
      <c r="F62" s="11">
        <v>224</v>
      </c>
      <c r="G62" s="11">
        <v>136</v>
      </c>
      <c r="H62" s="11">
        <v>181</v>
      </c>
      <c r="I62" s="57">
        <v>1119</v>
      </c>
      <c r="J62" s="39">
        <v>186.5</v>
      </c>
    </row>
    <row r="63" spans="1:10" ht="15">
      <c r="A63" s="31"/>
      <c r="B63" s="10" t="s">
        <v>89</v>
      </c>
      <c r="C63" s="11">
        <v>266</v>
      </c>
      <c r="D63" s="11">
        <v>193</v>
      </c>
      <c r="E63" s="11">
        <v>154</v>
      </c>
      <c r="F63" s="11">
        <v>121</v>
      </c>
      <c r="G63" s="11">
        <v>203</v>
      </c>
      <c r="H63" s="11">
        <v>192</v>
      </c>
      <c r="I63" s="57">
        <v>1129</v>
      </c>
      <c r="J63" s="39">
        <v>188.17</v>
      </c>
    </row>
    <row r="64" spans="1:10" ht="15">
      <c r="A64" s="31"/>
      <c r="B64" s="10" t="s">
        <v>151</v>
      </c>
      <c r="C64" s="11">
        <v>164</v>
      </c>
      <c r="D64" s="11">
        <v>155</v>
      </c>
      <c r="E64" s="11">
        <v>170</v>
      </c>
      <c r="F64" s="11">
        <v>164</v>
      </c>
      <c r="G64" s="11">
        <v>189</v>
      </c>
      <c r="H64" s="11">
        <v>157</v>
      </c>
      <c r="I64" s="57">
        <v>999</v>
      </c>
      <c r="J64" s="39">
        <v>166.5</v>
      </c>
    </row>
    <row r="65" spans="1:10" ht="15">
      <c r="A65" s="31">
        <v>10</v>
      </c>
      <c r="B65" s="47" t="s">
        <v>21</v>
      </c>
      <c r="C65" s="48">
        <v>811</v>
      </c>
      <c r="D65" s="48">
        <v>715</v>
      </c>
      <c r="E65" s="48">
        <v>732</v>
      </c>
      <c r="F65" s="48">
        <v>700</v>
      </c>
      <c r="G65" s="48">
        <v>693</v>
      </c>
      <c r="H65" s="48">
        <v>704</v>
      </c>
      <c r="I65" s="68">
        <v>4355</v>
      </c>
      <c r="J65" s="49">
        <v>181.46</v>
      </c>
    </row>
    <row r="66" spans="1:9" ht="12.75">
      <c r="A66" s="83"/>
      <c r="B66" s="83"/>
      <c r="C66" s="83"/>
      <c r="D66" s="83"/>
      <c r="E66" s="83"/>
      <c r="F66" s="83"/>
      <c r="G66" s="83"/>
      <c r="H66" s="83"/>
      <c r="I66" s="83"/>
    </row>
    <row r="67" spans="1:10" ht="15">
      <c r="A67" s="31"/>
      <c r="B67" s="10" t="s">
        <v>92</v>
      </c>
      <c r="C67" s="11">
        <v>210</v>
      </c>
      <c r="D67" s="11">
        <v>185</v>
      </c>
      <c r="E67" s="11">
        <v>139</v>
      </c>
      <c r="F67" s="11">
        <v>162</v>
      </c>
      <c r="G67" s="11">
        <v>206</v>
      </c>
      <c r="H67" s="11">
        <v>180</v>
      </c>
      <c r="I67" s="57">
        <v>1082</v>
      </c>
      <c r="J67" s="39">
        <v>180.33</v>
      </c>
    </row>
    <row r="68" spans="1:10" ht="15">
      <c r="A68" s="31"/>
      <c r="B68" s="10" t="s">
        <v>121</v>
      </c>
      <c r="C68" s="11">
        <v>193</v>
      </c>
      <c r="D68" s="11">
        <v>180</v>
      </c>
      <c r="E68" s="11">
        <v>144</v>
      </c>
      <c r="F68" s="11">
        <v>186</v>
      </c>
      <c r="G68" s="11">
        <v>216</v>
      </c>
      <c r="H68" s="11">
        <v>149</v>
      </c>
      <c r="I68" s="57">
        <v>1068</v>
      </c>
      <c r="J68" s="39">
        <v>178</v>
      </c>
    </row>
    <row r="69" spans="1:10" ht="15">
      <c r="A69" s="31"/>
      <c r="B69" s="10" t="s">
        <v>114</v>
      </c>
      <c r="C69" s="11">
        <v>263</v>
      </c>
      <c r="D69" s="11">
        <v>183</v>
      </c>
      <c r="E69" s="11">
        <v>149</v>
      </c>
      <c r="F69" s="11">
        <v>215</v>
      </c>
      <c r="G69" s="11">
        <v>156</v>
      </c>
      <c r="H69" s="11">
        <v>158</v>
      </c>
      <c r="I69" s="57">
        <v>1124</v>
      </c>
      <c r="J69" s="39">
        <v>187.33</v>
      </c>
    </row>
    <row r="70" spans="1:10" ht="15">
      <c r="A70" s="31"/>
      <c r="B70" s="10" t="s">
        <v>99</v>
      </c>
      <c r="C70" s="11">
        <v>191</v>
      </c>
      <c r="D70" s="11">
        <v>189</v>
      </c>
      <c r="E70" s="11">
        <v>147</v>
      </c>
      <c r="F70" s="11">
        <v>167</v>
      </c>
      <c r="G70" s="11">
        <v>175</v>
      </c>
      <c r="H70" s="11">
        <v>174</v>
      </c>
      <c r="I70" s="57">
        <v>1043</v>
      </c>
      <c r="J70" s="39">
        <v>173.83</v>
      </c>
    </row>
    <row r="71" spans="1:10" ht="15">
      <c r="A71" s="31">
        <v>11</v>
      </c>
      <c r="B71" s="47" t="s">
        <v>93</v>
      </c>
      <c r="C71" s="48">
        <v>857</v>
      </c>
      <c r="D71" s="48">
        <v>737</v>
      </c>
      <c r="E71" s="48">
        <v>579</v>
      </c>
      <c r="F71" s="48">
        <v>730</v>
      </c>
      <c r="G71" s="48">
        <v>753</v>
      </c>
      <c r="H71" s="48">
        <v>661</v>
      </c>
      <c r="I71" s="68">
        <v>4317</v>
      </c>
      <c r="J71" s="49">
        <v>179.88</v>
      </c>
    </row>
    <row r="72" spans="1:9" ht="12.75">
      <c r="A72" s="83"/>
      <c r="B72" s="83"/>
      <c r="C72" s="83"/>
      <c r="D72" s="83"/>
      <c r="E72" s="83"/>
      <c r="F72" s="83"/>
      <c r="G72" s="83"/>
      <c r="H72" s="83"/>
      <c r="I72" s="83"/>
    </row>
    <row r="73" spans="1:10" ht="15">
      <c r="A73" s="31"/>
      <c r="B73" s="10" t="s">
        <v>131</v>
      </c>
      <c r="C73" s="11">
        <v>155</v>
      </c>
      <c r="D73" s="11">
        <v>103</v>
      </c>
      <c r="E73" s="11">
        <v>180</v>
      </c>
      <c r="F73" s="11">
        <v>195</v>
      </c>
      <c r="G73" s="11">
        <v>136</v>
      </c>
      <c r="H73" s="11">
        <v>129</v>
      </c>
      <c r="I73" s="57">
        <v>898</v>
      </c>
      <c r="J73" s="39">
        <v>149.67</v>
      </c>
    </row>
    <row r="74" spans="1:10" ht="15">
      <c r="A74" s="31"/>
      <c r="B74" s="10" t="s">
        <v>115</v>
      </c>
      <c r="C74" s="11">
        <v>177</v>
      </c>
      <c r="D74" s="11">
        <v>181</v>
      </c>
      <c r="E74" s="11">
        <v>157</v>
      </c>
      <c r="F74" s="11">
        <v>154</v>
      </c>
      <c r="G74" s="11">
        <v>135</v>
      </c>
      <c r="H74" s="11">
        <v>172</v>
      </c>
      <c r="I74" s="57">
        <v>976</v>
      </c>
      <c r="J74" s="39">
        <v>162.67</v>
      </c>
    </row>
    <row r="75" spans="1:10" ht="15">
      <c r="A75" s="31"/>
      <c r="B75" s="10" t="s">
        <v>85</v>
      </c>
      <c r="C75" s="11">
        <v>222</v>
      </c>
      <c r="D75" s="11">
        <v>179</v>
      </c>
      <c r="E75" s="11">
        <v>258</v>
      </c>
      <c r="F75" s="11">
        <v>258</v>
      </c>
      <c r="G75" s="11">
        <v>180</v>
      </c>
      <c r="H75" s="11">
        <v>146</v>
      </c>
      <c r="I75" s="57">
        <v>1243</v>
      </c>
      <c r="J75" s="39">
        <v>207.17</v>
      </c>
    </row>
    <row r="76" spans="1:10" ht="15">
      <c r="A76" s="31"/>
      <c r="B76" s="10" t="s">
        <v>80</v>
      </c>
      <c r="C76" s="11">
        <v>190</v>
      </c>
      <c r="D76" s="11">
        <v>183</v>
      </c>
      <c r="E76" s="11">
        <v>196</v>
      </c>
      <c r="F76" s="11">
        <v>214</v>
      </c>
      <c r="G76" s="11">
        <v>160</v>
      </c>
      <c r="H76" s="11">
        <v>197</v>
      </c>
      <c r="I76" s="57">
        <v>1140</v>
      </c>
      <c r="J76" s="39">
        <v>190</v>
      </c>
    </row>
    <row r="77" spans="1:10" ht="15">
      <c r="A77" s="31">
        <v>12</v>
      </c>
      <c r="B77" s="47" t="s">
        <v>15</v>
      </c>
      <c r="C77" s="48">
        <v>744</v>
      </c>
      <c r="D77" s="48">
        <v>646</v>
      </c>
      <c r="E77" s="48">
        <v>791</v>
      </c>
      <c r="F77" s="48">
        <v>821</v>
      </c>
      <c r="G77" s="48">
        <v>611</v>
      </c>
      <c r="H77" s="48">
        <v>644</v>
      </c>
      <c r="I77" s="68">
        <v>4257</v>
      </c>
      <c r="J77" s="49">
        <v>177.38</v>
      </c>
    </row>
    <row r="78" spans="1:9" ht="12.75">
      <c r="A78" s="83"/>
      <c r="B78" s="83"/>
      <c r="C78" s="83"/>
      <c r="D78" s="83"/>
      <c r="E78" s="83"/>
      <c r="F78" s="83"/>
      <c r="G78" s="83"/>
      <c r="H78" s="83"/>
      <c r="I78" s="83"/>
    </row>
    <row r="79" spans="1:10" ht="15">
      <c r="A79" s="31"/>
      <c r="B79" s="10" t="s">
        <v>129</v>
      </c>
      <c r="C79" s="11">
        <v>178</v>
      </c>
      <c r="D79" s="11">
        <v>162</v>
      </c>
      <c r="E79" s="11">
        <v>184</v>
      </c>
      <c r="F79" s="11">
        <v>231</v>
      </c>
      <c r="G79" s="11">
        <v>193</v>
      </c>
      <c r="H79" s="11">
        <v>118</v>
      </c>
      <c r="I79" s="57">
        <v>1066</v>
      </c>
      <c r="J79" s="39">
        <v>177.67</v>
      </c>
    </row>
    <row r="80" spans="1:10" ht="15">
      <c r="A80" s="31"/>
      <c r="B80" s="10" t="s">
        <v>90</v>
      </c>
      <c r="C80" s="11">
        <v>215</v>
      </c>
      <c r="D80" s="11">
        <v>213</v>
      </c>
      <c r="E80" s="11">
        <v>183</v>
      </c>
      <c r="F80" s="11">
        <v>193</v>
      </c>
      <c r="G80" s="11">
        <v>184</v>
      </c>
      <c r="H80" s="11">
        <v>165</v>
      </c>
      <c r="I80" s="57">
        <v>1153</v>
      </c>
      <c r="J80" s="39">
        <v>192.17</v>
      </c>
    </row>
    <row r="81" spans="1:10" ht="15">
      <c r="A81" s="31"/>
      <c r="B81" s="10" t="s">
        <v>137</v>
      </c>
      <c r="C81" s="11">
        <v>149</v>
      </c>
      <c r="D81" s="11">
        <v>173</v>
      </c>
      <c r="E81" s="11">
        <v>196</v>
      </c>
      <c r="F81" s="11">
        <v>149</v>
      </c>
      <c r="G81" s="11">
        <v>149</v>
      </c>
      <c r="H81" s="11">
        <v>155</v>
      </c>
      <c r="I81" s="57">
        <v>971</v>
      </c>
      <c r="J81" s="39">
        <v>161.83</v>
      </c>
    </row>
    <row r="82" spans="1:10" ht="15">
      <c r="A82" s="31"/>
      <c r="B82" s="10" t="s">
        <v>149</v>
      </c>
      <c r="C82" s="11">
        <v>212</v>
      </c>
      <c r="D82" s="11">
        <v>175</v>
      </c>
      <c r="E82" s="11">
        <v>133</v>
      </c>
      <c r="F82" s="11">
        <v>148</v>
      </c>
      <c r="G82" s="11">
        <v>145</v>
      </c>
      <c r="H82" s="11">
        <v>189</v>
      </c>
      <c r="I82" s="57">
        <v>1002</v>
      </c>
      <c r="J82" s="39">
        <v>167</v>
      </c>
    </row>
    <row r="83" spans="1:10" ht="15">
      <c r="A83" s="31">
        <v>13</v>
      </c>
      <c r="B83" s="47" t="s">
        <v>36</v>
      </c>
      <c r="C83" s="48">
        <v>754</v>
      </c>
      <c r="D83" s="48">
        <v>723</v>
      </c>
      <c r="E83" s="48">
        <v>696</v>
      </c>
      <c r="F83" s="48">
        <v>721</v>
      </c>
      <c r="G83" s="48">
        <v>671</v>
      </c>
      <c r="H83" s="48">
        <v>627</v>
      </c>
      <c r="I83" s="68">
        <v>4192</v>
      </c>
      <c r="J83" s="49">
        <v>174.67</v>
      </c>
    </row>
    <row r="84" spans="1:9" ht="12.75">
      <c r="A84" s="83"/>
      <c r="B84" s="83"/>
      <c r="C84" s="83"/>
      <c r="D84" s="83"/>
      <c r="E84" s="83"/>
      <c r="F84" s="83"/>
      <c r="G84" s="83"/>
      <c r="H84" s="83"/>
      <c r="I84" s="83"/>
    </row>
    <row r="85" spans="1:10" ht="15">
      <c r="A85" s="31"/>
      <c r="B85" s="10" t="s">
        <v>88</v>
      </c>
      <c r="C85" s="11">
        <v>177</v>
      </c>
      <c r="D85" s="11">
        <v>205</v>
      </c>
      <c r="E85" s="11">
        <v>158</v>
      </c>
      <c r="F85" s="11">
        <v>178</v>
      </c>
      <c r="G85" s="11">
        <v>204</v>
      </c>
      <c r="H85" s="11">
        <v>143</v>
      </c>
      <c r="I85" s="57">
        <v>1065</v>
      </c>
      <c r="J85" s="39">
        <v>177.5</v>
      </c>
    </row>
    <row r="86" spans="1:10" ht="15">
      <c r="A86" s="31"/>
      <c r="B86" s="10" t="s">
        <v>140</v>
      </c>
      <c r="C86" s="11">
        <v>122</v>
      </c>
      <c r="D86" s="11">
        <v>172</v>
      </c>
      <c r="E86" s="11">
        <v>162</v>
      </c>
      <c r="F86" s="11">
        <v>180</v>
      </c>
      <c r="G86" s="11">
        <v>123</v>
      </c>
      <c r="H86" s="11">
        <v>126</v>
      </c>
      <c r="I86" s="57">
        <v>885</v>
      </c>
      <c r="J86" s="39">
        <v>147.5</v>
      </c>
    </row>
    <row r="87" spans="1:10" ht="15">
      <c r="A87" s="31"/>
      <c r="B87" s="10" t="s">
        <v>108</v>
      </c>
      <c r="C87" s="11">
        <v>192</v>
      </c>
      <c r="D87" s="11">
        <v>171</v>
      </c>
      <c r="E87" s="11">
        <v>192</v>
      </c>
      <c r="F87" s="11">
        <v>214</v>
      </c>
      <c r="G87" s="11">
        <v>160</v>
      </c>
      <c r="H87" s="11">
        <v>132</v>
      </c>
      <c r="I87" s="57">
        <v>1061</v>
      </c>
      <c r="J87" s="39">
        <v>176.83</v>
      </c>
    </row>
    <row r="88" spans="1:10" ht="15">
      <c r="A88" s="31"/>
      <c r="B88" s="10" t="s">
        <v>91</v>
      </c>
      <c r="C88" s="11">
        <v>211</v>
      </c>
      <c r="D88" s="11">
        <v>175</v>
      </c>
      <c r="E88" s="11">
        <v>164</v>
      </c>
      <c r="F88" s="11">
        <v>179</v>
      </c>
      <c r="G88" s="11">
        <v>169</v>
      </c>
      <c r="H88" s="11">
        <v>170</v>
      </c>
      <c r="I88" s="57">
        <v>1068</v>
      </c>
      <c r="J88" s="39">
        <v>178</v>
      </c>
    </row>
    <row r="89" spans="1:10" ht="15">
      <c r="A89" s="31">
        <v>14</v>
      </c>
      <c r="B89" s="47" t="s">
        <v>13</v>
      </c>
      <c r="C89" s="48">
        <v>702</v>
      </c>
      <c r="D89" s="48">
        <v>723</v>
      </c>
      <c r="E89" s="48">
        <v>676</v>
      </c>
      <c r="F89" s="48">
        <v>751</v>
      </c>
      <c r="G89" s="48">
        <v>656</v>
      </c>
      <c r="H89" s="48">
        <v>571</v>
      </c>
      <c r="I89" s="68">
        <v>4079</v>
      </c>
      <c r="J89" s="49">
        <v>169.96</v>
      </c>
    </row>
    <row r="90" spans="1:9" ht="12.75">
      <c r="A90" s="83"/>
      <c r="B90" s="83"/>
      <c r="C90" s="83"/>
      <c r="D90" s="83"/>
      <c r="E90" s="83"/>
      <c r="F90" s="83"/>
      <c r="G90" s="83"/>
      <c r="H90" s="83"/>
      <c r="I90" s="83"/>
    </row>
    <row r="91" spans="1:10" ht="15">
      <c r="A91" s="31"/>
      <c r="B91" s="10" t="s">
        <v>144</v>
      </c>
      <c r="C91" s="11">
        <v>166</v>
      </c>
      <c r="D91" s="11">
        <v>187</v>
      </c>
      <c r="E91" s="11">
        <v>138</v>
      </c>
      <c r="F91" s="11">
        <v>172</v>
      </c>
      <c r="G91" s="11">
        <v>190</v>
      </c>
      <c r="H91" s="11">
        <v>158</v>
      </c>
      <c r="I91" s="57">
        <v>1011</v>
      </c>
      <c r="J91" s="39">
        <v>168.5</v>
      </c>
    </row>
    <row r="92" spans="1:10" ht="15">
      <c r="A92" s="31"/>
      <c r="B92" s="10" t="s">
        <v>111</v>
      </c>
      <c r="C92" s="11">
        <v>146</v>
      </c>
      <c r="D92" s="11">
        <v>167</v>
      </c>
      <c r="E92" s="11">
        <v>216</v>
      </c>
      <c r="F92" s="11">
        <v>188</v>
      </c>
      <c r="G92" s="11">
        <v>190</v>
      </c>
      <c r="H92" s="11">
        <v>161</v>
      </c>
      <c r="I92" s="57">
        <v>1068</v>
      </c>
      <c r="J92" s="39">
        <v>178</v>
      </c>
    </row>
    <row r="93" spans="1:10" ht="15">
      <c r="A93" s="31"/>
      <c r="B93" s="10" t="s">
        <v>100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57">
        <v>0</v>
      </c>
      <c r="J93" s="39">
        <v>0</v>
      </c>
    </row>
    <row r="94" spans="1:10" ht="15">
      <c r="A94" s="31"/>
      <c r="B94" s="10" t="s">
        <v>97</v>
      </c>
      <c r="C94" s="11">
        <v>174</v>
      </c>
      <c r="D94" s="11">
        <v>159</v>
      </c>
      <c r="E94" s="11">
        <v>150</v>
      </c>
      <c r="F94" s="11">
        <v>147</v>
      </c>
      <c r="G94" s="11">
        <v>168</v>
      </c>
      <c r="H94" s="11">
        <v>167</v>
      </c>
      <c r="I94" s="57">
        <v>965</v>
      </c>
      <c r="J94" s="39">
        <v>160.83</v>
      </c>
    </row>
    <row r="95" spans="1:10" ht="15">
      <c r="A95" s="31">
        <v>15</v>
      </c>
      <c r="B95" s="47" t="s">
        <v>13</v>
      </c>
      <c r="C95" s="48">
        <v>486</v>
      </c>
      <c r="D95" s="48">
        <v>513</v>
      </c>
      <c r="E95" s="48">
        <v>504</v>
      </c>
      <c r="F95" s="48">
        <v>507</v>
      </c>
      <c r="G95" s="48">
        <v>548</v>
      </c>
      <c r="H95" s="48">
        <v>486</v>
      </c>
      <c r="I95" s="68">
        <v>3044</v>
      </c>
      <c r="J95" s="49">
        <v>169.11</v>
      </c>
    </row>
    <row r="96" spans="1:9" ht="12.75">
      <c r="A96" s="83"/>
      <c r="B96" s="83"/>
      <c r="C96" s="83"/>
      <c r="D96" s="83"/>
      <c r="E96" s="83"/>
      <c r="F96" s="83"/>
      <c r="G96" s="83"/>
      <c r="H96" s="83"/>
      <c r="I96" s="83"/>
    </row>
    <row r="97" spans="1:10" ht="15">
      <c r="A97" s="31"/>
      <c r="B97" s="10" t="s">
        <v>102</v>
      </c>
      <c r="C97" s="11">
        <v>127</v>
      </c>
      <c r="D97" s="11">
        <v>142</v>
      </c>
      <c r="E97" s="11">
        <v>122</v>
      </c>
      <c r="F97" s="11">
        <v>191</v>
      </c>
      <c r="G97" s="11">
        <v>147</v>
      </c>
      <c r="H97" s="11">
        <v>155</v>
      </c>
      <c r="I97" s="57">
        <v>884</v>
      </c>
      <c r="J97" s="39">
        <v>147.33</v>
      </c>
    </row>
    <row r="98" spans="1:10" ht="15">
      <c r="A98" s="31"/>
      <c r="B98" s="10" t="s">
        <v>128</v>
      </c>
      <c r="C98" s="11">
        <v>165</v>
      </c>
      <c r="D98" s="11">
        <v>187</v>
      </c>
      <c r="E98" s="11">
        <v>191</v>
      </c>
      <c r="F98" s="11">
        <v>220</v>
      </c>
      <c r="G98" s="11">
        <v>205</v>
      </c>
      <c r="H98" s="11">
        <v>153</v>
      </c>
      <c r="I98" s="57">
        <v>1121</v>
      </c>
      <c r="J98" s="39">
        <v>186.83</v>
      </c>
    </row>
    <row r="99" spans="1:10" ht="15">
      <c r="A99" s="31"/>
      <c r="B99" s="10" t="s">
        <v>139</v>
      </c>
      <c r="C99" s="11">
        <v>170</v>
      </c>
      <c r="D99" s="11">
        <v>159</v>
      </c>
      <c r="E99" s="11">
        <v>147</v>
      </c>
      <c r="F99" s="11">
        <v>187</v>
      </c>
      <c r="G99" s="11">
        <v>182</v>
      </c>
      <c r="H99" s="11">
        <v>163</v>
      </c>
      <c r="I99" s="57">
        <v>1008</v>
      </c>
      <c r="J99" s="39">
        <v>168</v>
      </c>
    </row>
    <row r="100" spans="1:10" ht="15">
      <c r="A100" s="31"/>
      <c r="B100" s="10" t="s">
        <v>130</v>
      </c>
      <c r="C100" s="11">
        <v>154</v>
      </c>
      <c r="D100" s="11">
        <v>146</v>
      </c>
      <c r="E100" s="11">
        <v>236</v>
      </c>
      <c r="F100" s="11">
        <v>186</v>
      </c>
      <c r="G100" s="11">
        <v>175</v>
      </c>
      <c r="H100" s="11">
        <v>137</v>
      </c>
      <c r="I100" s="57">
        <v>1034</v>
      </c>
      <c r="J100" s="39">
        <v>172.33</v>
      </c>
    </row>
    <row r="101" spans="1:10" ht="15">
      <c r="A101" s="31">
        <v>16</v>
      </c>
      <c r="B101" s="47" t="s">
        <v>28</v>
      </c>
      <c r="C101" s="48">
        <v>616</v>
      </c>
      <c r="D101" s="48">
        <v>634</v>
      </c>
      <c r="E101" s="48">
        <v>696</v>
      </c>
      <c r="F101" s="48">
        <v>784</v>
      </c>
      <c r="G101" s="48">
        <v>709</v>
      </c>
      <c r="H101" s="48">
        <v>608</v>
      </c>
      <c r="I101" s="68">
        <v>4047</v>
      </c>
      <c r="J101" s="49">
        <v>168.63</v>
      </c>
    </row>
    <row r="102" spans="1:9" ht="12.75">
      <c r="A102" s="83"/>
      <c r="B102" s="83"/>
      <c r="C102" s="83"/>
      <c r="D102" s="83"/>
      <c r="E102" s="83"/>
      <c r="F102" s="83"/>
      <c r="G102" s="83"/>
      <c r="H102" s="83"/>
      <c r="I102" s="83"/>
    </row>
    <row r="103" spans="1:10" ht="15">
      <c r="A103" s="31"/>
      <c r="B103" s="10" t="s">
        <v>122</v>
      </c>
      <c r="C103" s="11">
        <v>179</v>
      </c>
      <c r="D103" s="11">
        <v>184</v>
      </c>
      <c r="E103" s="11">
        <v>151</v>
      </c>
      <c r="F103" s="11">
        <v>178</v>
      </c>
      <c r="G103" s="11">
        <v>154</v>
      </c>
      <c r="H103" s="11">
        <v>111</v>
      </c>
      <c r="I103" s="57">
        <v>957</v>
      </c>
      <c r="J103" s="39">
        <v>159.5</v>
      </c>
    </row>
    <row r="104" spans="1:10" ht="15">
      <c r="A104" s="31"/>
      <c r="B104" s="10" t="s">
        <v>148</v>
      </c>
      <c r="C104" s="11">
        <v>153</v>
      </c>
      <c r="D104" s="11">
        <v>124</v>
      </c>
      <c r="E104" s="11">
        <v>184</v>
      </c>
      <c r="F104" s="11">
        <v>175</v>
      </c>
      <c r="G104" s="11">
        <v>213</v>
      </c>
      <c r="H104" s="11">
        <v>173</v>
      </c>
      <c r="I104" s="57">
        <v>1022</v>
      </c>
      <c r="J104" s="39">
        <v>170.33</v>
      </c>
    </row>
    <row r="105" spans="1:10" ht="15">
      <c r="A105" s="31"/>
      <c r="B105" s="10" t="s">
        <v>95</v>
      </c>
      <c r="C105" s="11">
        <v>162</v>
      </c>
      <c r="D105" s="11">
        <v>245</v>
      </c>
      <c r="E105" s="11">
        <v>179</v>
      </c>
      <c r="F105" s="11">
        <v>138</v>
      </c>
      <c r="G105" s="11">
        <v>164</v>
      </c>
      <c r="H105" s="11">
        <v>150</v>
      </c>
      <c r="I105" s="57">
        <v>1038</v>
      </c>
      <c r="J105" s="39">
        <v>173</v>
      </c>
    </row>
    <row r="106" spans="1:10" ht="15">
      <c r="A106" s="31"/>
      <c r="B106" s="10" t="s">
        <v>132</v>
      </c>
      <c r="C106" s="11">
        <v>214</v>
      </c>
      <c r="D106" s="11">
        <v>159</v>
      </c>
      <c r="E106" s="11">
        <v>142</v>
      </c>
      <c r="F106" s="11">
        <v>160</v>
      </c>
      <c r="G106" s="11">
        <v>142</v>
      </c>
      <c r="H106" s="11">
        <v>145</v>
      </c>
      <c r="I106" s="57">
        <v>962</v>
      </c>
      <c r="J106" s="39">
        <v>160.33</v>
      </c>
    </row>
    <row r="107" spans="1:10" ht="15">
      <c r="A107" s="31">
        <v>17</v>
      </c>
      <c r="B107" s="47" t="s">
        <v>13</v>
      </c>
      <c r="C107" s="48">
        <v>708</v>
      </c>
      <c r="D107" s="48">
        <v>712</v>
      </c>
      <c r="E107" s="48">
        <v>656</v>
      </c>
      <c r="F107" s="48">
        <v>651</v>
      </c>
      <c r="G107" s="48">
        <v>673</v>
      </c>
      <c r="H107" s="48">
        <v>579</v>
      </c>
      <c r="I107" s="68">
        <v>3979</v>
      </c>
      <c r="J107" s="49">
        <v>165.79</v>
      </c>
    </row>
    <row r="108" spans="1:9" ht="12.75">
      <c r="A108" s="82"/>
      <c r="B108" s="82"/>
      <c r="C108" s="82"/>
      <c r="D108" s="82"/>
      <c r="E108" s="82"/>
      <c r="F108" s="82"/>
      <c r="G108" s="82"/>
      <c r="H108" s="82"/>
      <c r="I108" s="82"/>
    </row>
    <row r="109" spans="1:9" ht="12.75">
      <c r="A109" s="83"/>
      <c r="B109" s="83"/>
      <c r="C109" s="83"/>
      <c r="D109" s="83"/>
      <c r="E109" s="83"/>
      <c r="F109" s="83"/>
      <c r="G109" s="83"/>
      <c r="H109" s="83"/>
      <c r="I109" s="83"/>
    </row>
    <row r="110" spans="1:10" ht="15">
      <c r="A110" s="31"/>
      <c r="B110" s="10" t="s">
        <v>145</v>
      </c>
      <c r="C110" s="11">
        <v>213</v>
      </c>
      <c r="D110" s="11">
        <v>148</v>
      </c>
      <c r="E110" s="11">
        <v>169</v>
      </c>
      <c r="F110" s="11">
        <v>180</v>
      </c>
      <c r="G110" s="11">
        <v>159</v>
      </c>
      <c r="H110" s="11">
        <v>148</v>
      </c>
      <c r="I110" s="57">
        <v>1017</v>
      </c>
      <c r="J110" s="39">
        <v>169.5</v>
      </c>
    </row>
    <row r="111" spans="1:10" ht="15">
      <c r="A111" s="31"/>
      <c r="B111" s="10" t="s">
        <v>109</v>
      </c>
      <c r="C111" s="11">
        <v>158</v>
      </c>
      <c r="D111" s="11">
        <v>183</v>
      </c>
      <c r="E111" s="11">
        <v>152</v>
      </c>
      <c r="F111" s="11">
        <v>165</v>
      </c>
      <c r="G111" s="11">
        <v>166</v>
      </c>
      <c r="H111" s="11">
        <v>225</v>
      </c>
      <c r="I111" s="57">
        <v>1049</v>
      </c>
      <c r="J111" s="39">
        <v>174.83</v>
      </c>
    </row>
    <row r="112" spans="1:10" ht="15">
      <c r="A112" s="31"/>
      <c r="B112" s="10" t="s">
        <v>141</v>
      </c>
      <c r="C112" s="11">
        <v>158</v>
      </c>
      <c r="D112" s="11">
        <v>140</v>
      </c>
      <c r="E112" s="11">
        <v>213</v>
      </c>
      <c r="F112" s="11">
        <v>185</v>
      </c>
      <c r="G112" s="11">
        <v>196</v>
      </c>
      <c r="H112" s="11">
        <v>192</v>
      </c>
      <c r="I112" s="57">
        <v>1084</v>
      </c>
      <c r="J112" s="39">
        <v>180.67</v>
      </c>
    </row>
    <row r="113" spans="1:10" ht="15">
      <c r="A113" s="31"/>
      <c r="B113" s="10" t="s">
        <v>106</v>
      </c>
      <c r="C113" s="11">
        <v>180</v>
      </c>
      <c r="D113" s="11">
        <v>178</v>
      </c>
      <c r="E113" s="11">
        <v>182</v>
      </c>
      <c r="F113" s="11">
        <v>182</v>
      </c>
      <c r="G113" s="11">
        <v>193</v>
      </c>
      <c r="H113" s="11">
        <v>162</v>
      </c>
      <c r="I113" s="57">
        <v>1077</v>
      </c>
      <c r="J113" s="39">
        <v>179.5</v>
      </c>
    </row>
    <row r="114" spans="1:10" ht="15">
      <c r="A114" s="31"/>
      <c r="B114" s="10" t="s">
        <v>147</v>
      </c>
      <c r="C114" s="11">
        <v>166</v>
      </c>
      <c r="D114" s="11">
        <v>145</v>
      </c>
      <c r="E114" s="11">
        <v>160</v>
      </c>
      <c r="F114" s="11">
        <v>170</v>
      </c>
      <c r="G114" s="11">
        <v>110</v>
      </c>
      <c r="H114" s="11">
        <v>133</v>
      </c>
      <c r="I114" s="57">
        <v>884</v>
      </c>
      <c r="J114" s="39">
        <v>147.33</v>
      </c>
    </row>
  </sheetData>
  <sheetProtection/>
  <mergeCells count="20">
    <mergeCell ref="A96:I96"/>
    <mergeCell ref="A102:I102"/>
    <mergeCell ref="A108:I109"/>
    <mergeCell ref="B2:J2"/>
    <mergeCell ref="A72:I72"/>
    <mergeCell ref="A78:I78"/>
    <mergeCell ref="A84:I84"/>
    <mergeCell ref="A90:I90"/>
    <mergeCell ref="A48:I48"/>
    <mergeCell ref="A54:I54"/>
    <mergeCell ref="A60:I60"/>
    <mergeCell ref="A66:I66"/>
    <mergeCell ref="A24:I24"/>
    <mergeCell ref="A30:I30"/>
    <mergeCell ref="A36:I36"/>
    <mergeCell ref="A42:I42"/>
    <mergeCell ref="A1:J1"/>
    <mergeCell ref="A3:J3"/>
    <mergeCell ref="A12:I12"/>
    <mergeCell ref="A18:I18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2" sqref="B2:I2"/>
    </sheetView>
  </sheetViews>
  <sheetFormatPr defaultColWidth="11.421875" defaultRowHeight="12.75"/>
  <cols>
    <col min="1" max="1" width="4.8515625" style="33" customWidth="1"/>
    <col min="2" max="2" width="43.28125" style="1" bestFit="1" customWidth="1"/>
    <col min="3" max="3" width="15.8515625" style="1" bestFit="1" customWidth="1"/>
    <col min="4" max="4" width="5.28125" style="1" bestFit="1" customWidth="1"/>
    <col min="5" max="5" width="5.57421875" style="1" bestFit="1" customWidth="1"/>
    <col min="6" max="6" width="6.7109375" style="1" bestFit="1" customWidth="1"/>
    <col min="7" max="7" width="6.00390625" style="1" bestFit="1" customWidth="1"/>
    <col min="8" max="8" width="7.140625" style="1" bestFit="1" customWidth="1"/>
    <col min="9" max="9" width="7.140625" style="2" bestFit="1" customWidth="1"/>
    <col min="10" max="16384" width="11.421875" style="1" customWidth="1"/>
  </cols>
  <sheetData>
    <row r="1" spans="1:9" s="22" customFormat="1" ht="18">
      <c r="A1" s="79" t="s">
        <v>0</v>
      </c>
      <c r="B1" s="80"/>
      <c r="C1" s="80"/>
      <c r="D1" s="80"/>
      <c r="E1" s="80"/>
      <c r="F1" s="80"/>
      <c r="G1" s="80"/>
      <c r="H1" s="80"/>
      <c r="I1" s="80"/>
    </row>
    <row r="2" spans="1:9" s="22" customFormat="1" ht="18">
      <c r="A2" s="60"/>
      <c r="B2" s="79" t="s">
        <v>174</v>
      </c>
      <c r="C2" s="79"/>
      <c r="D2" s="79"/>
      <c r="E2" s="79"/>
      <c r="F2" s="79"/>
      <c r="G2" s="79"/>
      <c r="H2" s="79"/>
      <c r="I2" s="79"/>
    </row>
    <row r="3" spans="1:9" s="22" customFormat="1" ht="18">
      <c r="A3" s="79" t="s">
        <v>152</v>
      </c>
      <c r="B3" s="80"/>
      <c r="C3" s="80"/>
      <c r="D3" s="80"/>
      <c r="E3" s="80"/>
      <c r="F3" s="80"/>
      <c r="G3" s="80"/>
      <c r="H3" s="80"/>
      <c r="I3" s="80"/>
    </row>
    <row r="4" spans="1:9" ht="12.75">
      <c r="A4" s="86"/>
      <c r="B4" s="83"/>
      <c r="C4" s="83"/>
      <c r="D4" s="83"/>
      <c r="E4" s="83"/>
      <c r="F4" s="83"/>
      <c r="G4" s="83"/>
      <c r="H4" s="83"/>
      <c r="I4" s="83"/>
    </row>
    <row r="5" spans="1:9" ht="12.75">
      <c r="A5" s="4"/>
      <c r="B5" s="7" t="s">
        <v>2</v>
      </c>
      <c r="C5" s="7" t="s">
        <v>3</v>
      </c>
      <c r="D5" s="8" t="s">
        <v>153</v>
      </c>
      <c r="E5" s="8" t="s">
        <v>154</v>
      </c>
      <c r="F5" s="8" t="s">
        <v>155</v>
      </c>
      <c r="G5" s="8" t="s">
        <v>156</v>
      </c>
      <c r="H5" s="8" t="s">
        <v>157</v>
      </c>
      <c r="I5" s="8" t="s">
        <v>158</v>
      </c>
    </row>
    <row r="6" spans="1:9" ht="12.75">
      <c r="A6" s="4"/>
      <c r="B6" s="3"/>
      <c r="C6" s="3"/>
      <c r="D6" s="4"/>
      <c r="E6" s="4"/>
      <c r="F6" s="4"/>
      <c r="G6" s="4"/>
      <c r="H6" s="4"/>
      <c r="I6" s="4"/>
    </row>
    <row r="7" spans="1:9" ht="12.75">
      <c r="A7" s="58">
        <v>1</v>
      </c>
      <c r="B7" s="69" t="s">
        <v>12</v>
      </c>
      <c r="C7" s="69" t="s">
        <v>13</v>
      </c>
      <c r="D7" s="70">
        <v>1220</v>
      </c>
      <c r="E7" s="70">
        <v>1173</v>
      </c>
      <c r="F7" s="70">
        <v>1130</v>
      </c>
      <c r="G7" s="70">
        <v>1336</v>
      </c>
      <c r="H7" s="70">
        <v>4859</v>
      </c>
      <c r="I7" s="70">
        <v>202.46</v>
      </c>
    </row>
    <row r="8" spans="1:9" ht="12.75">
      <c r="A8" s="58">
        <v>2</v>
      </c>
      <c r="B8" s="13" t="s">
        <v>24</v>
      </c>
      <c r="C8" s="13" t="s">
        <v>25</v>
      </c>
      <c r="D8" s="14">
        <v>1049</v>
      </c>
      <c r="E8" s="14">
        <v>1204</v>
      </c>
      <c r="F8" s="14">
        <v>1063</v>
      </c>
      <c r="G8" s="14">
        <v>1167</v>
      </c>
      <c r="H8" s="14">
        <v>4483</v>
      </c>
      <c r="I8" s="14">
        <v>186.79</v>
      </c>
    </row>
    <row r="9" spans="1:9" ht="12.75">
      <c r="A9" s="58">
        <v>3</v>
      </c>
      <c r="B9" s="16" t="s">
        <v>16</v>
      </c>
      <c r="C9" s="16" t="s">
        <v>15</v>
      </c>
      <c r="D9" s="17">
        <v>1127</v>
      </c>
      <c r="E9" s="17">
        <v>1215</v>
      </c>
      <c r="F9" s="17">
        <v>1102</v>
      </c>
      <c r="G9" s="17">
        <v>1011</v>
      </c>
      <c r="H9" s="17">
        <v>4455</v>
      </c>
      <c r="I9" s="17">
        <v>185.63</v>
      </c>
    </row>
    <row r="10" spans="1:9" ht="12.75">
      <c r="A10" s="58">
        <v>4</v>
      </c>
      <c r="B10" s="10" t="s">
        <v>14</v>
      </c>
      <c r="C10" s="10" t="s">
        <v>15</v>
      </c>
      <c r="D10" s="11">
        <v>1140</v>
      </c>
      <c r="E10" s="11">
        <v>1118</v>
      </c>
      <c r="F10" s="11">
        <v>1066</v>
      </c>
      <c r="G10" s="11">
        <v>1078</v>
      </c>
      <c r="H10" s="11">
        <v>4402</v>
      </c>
      <c r="I10" s="11">
        <v>183.42</v>
      </c>
    </row>
    <row r="11" spans="1:9" ht="12.75">
      <c r="A11" s="58">
        <v>5</v>
      </c>
      <c r="B11" s="10" t="s">
        <v>31</v>
      </c>
      <c r="C11" s="10" t="s">
        <v>25</v>
      </c>
      <c r="D11" s="11">
        <v>1025</v>
      </c>
      <c r="E11" s="11">
        <v>1061</v>
      </c>
      <c r="F11" s="11">
        <v>1128</v>
      </c>
      <c r="G11" s="11">
        <v>1158</v>
      </c>
      <c r="H11" s="11">
        <v>4372</v>
      </c>
      <c r="I11" s="11">
        <v>182.17</v>
      </c>
    </row>
    <row r="12" spans="1:9" ht="12.75">
      <c r="A12" s="58">
        <v>6</v>
      </c>
      <c r="B12" s="10" t="s">
        <v>26</v>
      </c>
      <c r="C12" s="10" t="s">
        <v>15</v>
      </c>
      <c r="D12" s="11">
        <v>1046</v>
      </c>
      <c r="E12" s="11">
        <v>1076</v>
      </c>
      <c r="F12" s="11">
        <v>1164</v>
      </c>
      <c r="G12" s="11">
        <v>1045</v>
      </c>
      <c r="H12" s="11">
        <v>4331</v>
      </c>
      <c r="I12" s="11">
        <v>180.46</v>
      </c>
    </row>
    <row r="13" spans="1:9" ht="12.75">
      <c r="A13" s="58">
        <v>7</v>
      </c>
      <c r="B13" s="10" t="s">
        <v>19</v>
      </c>
      <c r="C13" s="10" t="s">
        <v>18</v>
      </c>
      <c r="D13" s="11">
        <v>1076</v>
      </c>
      <c r="E13" s="11">
        <v>1133</v>
      </c>
      <c r="F13" s="11">
        <v>1015</v>
      </c>
      <c r="G13" s="11">
        <v>1084</v>
      </c>
      <c r="H13" s="11">
        <v>4308</v>
      </c>
      <c r="I13" s="11">
        <v>179.5</v>
      </c>
    </row>
    <row r="14" spans="1:9" ht="12.75">
      <c r="A14" s="58">
        <v>8</v>
      </c>
      <c r="B14" s="10" t="s">
        <v>32</v>
      </c>
      <c r="C14" s="10" t="s">
        <v>21</v>
      </c>
      <c r="D14" s="11">
        <v>1022</v>
      </c>
      <c r="E14" s="11">
        <v>1126</v>
      </c>
      <c r="F14" s="11">
        <v>1000</v>
      </c>
      <c r="G14" s="11">
        <v>1060</v>
      </c>
      <c r="H14" s="11">
        <v>4208</v>
      </c>
      <c r="I14" s="11">
        <v>175.33</v>
      </c>
    </row>
    <row r="15" spans="1:9" ht="12.75">
      <c r="A15" s="58">
        <v>9</v>
      </c>
      <c r="B15" s="10" t="s">
        <v>49</v>
      </c>
      <c r="C15" s="10" t="s">
        <v>18</v>
      </c>
      <c r="D15" s="11">
        <v>954</v>
      </c>
      <c r="E15" s="11">
        <v>1068</v>
      </c>
      <c r="F15" s="11">
        <v>1025</v>
      </c>
      <c r="G15" s="11">
        <v>1152</v>
      </c>
      <c r="H15" s="11">
        <v>4199</v>
      </c>
      <c r="I15" s="11">
        <v>174.96</v>
      </c>
    </row>
    <row r="16" spans="1:9" ht="12.75">
      <c r="A16" s="58">
        <v>10</v>
      </c>
      <c r="B16" s="10" t="s">
        <v>52</v>
      </c>
      <c r="C16" s="10" t="s">
        <v>21</v>
      </c>
      <c r="D16" s="11">
        <v>948</v>
      </c>
      <c r="E16" s="11">
        <v>1158</v>
      </c>
      <c r="F16" s="11">
        <v>998</v>
      </c>
      <c r="G16" s="11">
        <v>1090</v>
      </c>
      <c r="H16" s="11">
        <v>4194</v>
      </c>
      <c r="I16" s="11">
        <v>174.75</v>
      </c>
    </row>
    <row r="17" spans="1:9" ht="12.75">
      <c r="A17" s="58">
        <v>11</v>
      </c>
      <c r="B17" s="10" t="s">
        <v>38</v>
      </c>
      <c r="C17" s="10" t="s">
        <v>28</v>
      </c>
      <c r="D17" s="11">
        <v>993</v>
      </c>
      <c r="E17" s="11">
        <v>1013</v>
      </c>
      <c r="F17" s="11">
        <v>1036</v>
      </c>
      <c r="G17" s="11">
        <v>1116</v>
      </c>
      <c r="H17" s="11">
        <v>4158</v>
      </c>
      <c r="I17" s="11">
        <v>173.25</v>
      </c>
    </row>
    <row r="18" spans="1:9" ht="12.75">
      <c r="A18" s="58">
        <v>12</v>
      </c>
      <c r="B18" s="10" t="s">
        <v>56</v>
      </c>
      <c r="C18" s="10" t="s">
        <v>18</v>
      </c>
      <c r="D18" s="11">
        <v>927</v>
      </c>
      <c r="E18" s="11">
        <v>1007</v>
      </c>
      <c r="F18" s="11">
        <v>1131</v>
      </c>
      <c r="G18" s="11">
        <v>1085</v>
      </c>
      <c r="H18" s="11">
        <v>4150</v>
      </c>
      <c r="I18" s="11">
        <v>172.92</v>
      </c>
    </row>
    <row r="19" spans="1:9" ht="12.75">
      <c r="A19" s="58">
        <v>13</v>
      </c>
      <c r="B19" s="10" t="s">
        <v>22</v>
      </c>
      <c r="C19" s="10" t="s">
        <v>21</v>
      </c>
      <c r="D19" s="11">
        <v>1056</v>
      </c>
      <c r="E19" s="11">
        <v>1064</v>
      </c>
      <c r="F19" s="11">
        <v>1022</v>
      </c>
      <c r="G19" s="11">
        <v>1004</v>
      </c>
      <c r="H19" s="11">
        <v>4146</v>
      </c>
      <c r="I19" s="11">
        <v>172.75</v>
      </c>
    </row>
    <row r="20" spans="1:9" ht="12.75">
      <c r="A20" s="58">
        <v>14</v>
      </c>
      <c r="B20" s="10" t="s">
        <v>54</v>
      </c>
      <c r="C20" s="10" t="s">
        <v>28</v>
      </c>
      <c r="D20" s="11">
        <v>937</v>
      </c>
      <c r="E20" s="11">
        <v>1129</v>
      </c>
      <c r="F20" s="11">
        <v>1031</v>
      </c>
      <c r="G20" s="11">
        <v>1046</v>
      </c>
      <c r="H20" s="11">
        <v>4143</v>
      </c>
      <c r="I20" s="11">
        <v>172.63</v>
      </c>
    </row>
    <row r="21" spans="1:9" ht="12.75">
      <c r="A21" s="58">
        <v>15</v>
      </c>
      <c r="B21" s="10" t="s">
        <v>47</v>
      </c>
      <c r="C21" s="10" t="s">
        <v>18</v>
      </c>
      <c r="D21" s="11">
        <v>958</v>
      </c>
      <c r="E21" s="11">
        <v>1099</v>
      </c>
      <c r="F21" s="11">
        <v>926</v>
      </c>
      <c r="G21" s="11">
        <v>1157</v>
      </c>
      <c r="H21" s="11">
        <v>4140</v>
      </c>
      <c r="I21" s="11">
        <v>172.5</v>
      </c>
    </row>
    <row r="22" spans="1:9" ht="12.75">
      <c r="A22" s="58">
        <v>16</v>
      </c>
      <c r="B22" s="10" t="s">
        <v>43</v>
      </c>
      <c r="C22" s="10" t="s">
        <v>40</v>
      </c>
      <c r="D22" s="11">
        <v>985</v>
      </c>
      <c r="E22" s="11">
        <v>1095</v>
      </c>
      <c r="F22" s="11">
        <v>984</v>
      </c>
      <c r="G22" s="11">
        <v>1019</v>
      </c>
      <c r="H22" s="11">
        <v>4083</v>
      </c>
      <c r="I22" s="11">
        <v>170.13</v>
      </c>
    </row>
    <row r="23" spans="1:9" ht="12.75">
      <c r="A23" s="58">
        <v>17</v>
      </c>
      <c r="B23" s="10" t="s">
        <v>37</v>
      </c>
      <c r="C23" s="10" t="s">
        <v>21</v>
      </c>
      <c r="D23" s="11">
        <v>1000</v>
      </c>
      <c r="E23" s="11">
        <v>980</v>
      </c>
      <c r="F23" s="11">
        <v>1095</v>
      </c>
      <c r="G23" s="11">
        <v>991</v>
      </c>
      <c r="H23" s="11">
        <v>4066</v>
      </c>
      <c r="I23" s="11">
        <v>169.42</v>
      </c>
    </row>
    <row r="24" spans="1:9" ht="12.75">
      <c r="A24" s="58">
        <v>18</v>
      </c>
      <c r="B24" s="10" t="s">
        <v>23</v>
      </c>
      <c r="C24" s="10" t="s">
        <v>15</v>
      </c>
      <c r="D24" s="11">
        <v>1049</v>
      </c>
      <c r="E24" s="11">
        <v>1012</v>
      </c>
      <c r="F24" s="11">
        <v>1026</v>
      </c>
      <c r="G24" s="11">
        <v>967</v>
      </c>
      <c r="H24" s="11">
        <v>4054</v>
      </c>
      <c r="I24" s="11">
        <v>168.92</v>
      </c>
    </row>
    <row r="25" spans="1:9" ht="12.75">
      <c r="A25" s="58">
        <v>19</v>
      </c>
      <c r="B25" s="10" t="s">
        <v>29</v>
      </c>
      <c r="C25" s="10" t="s">
        <v>25</v>
      </c>
      <c r="D25" s="11">
        <v>1043</v>
      </c>
      <c r="E25" s="11">
        <v>978</v>
      </c>
      <c r="F25" s="11">
        <v>989</v>
      </c>
      <c r="G25" s="11">
        <v>1026</v>
      </c>
      <c r="H25" s="11">
        <v>4036</v>
      </c>
      <c r="I25" s="11">
        <v>168.17</v>
      </c>
    </row>
    <row r="26" spans="1:9" ht="12.75">
      <c r="A26" s="58">
        <v>20</v>
      </c>
      <c r="B26" s="10" t="s">
        <v>35</v>
      </c>
      <c r="C26" s="10" t="s">
        <v>36</v>
      </c>
      <c r="D26" s="11">
        <v>1005</v>
      </c>
      <c r="E26" s="11">
        <v>1054</v>
      </c>
      <c r="F26" s="11">
        <v>939</v>
      </c>
      <c r="G26" s="11">
        <v>1036</v>
      </c>
      <c r="H26" s="11">
        <v>4034</v>
      </c>
      <c r="I26" s="11">
        <v>168.08</v>
      </c>
    </row>
    <row r="27" spans="1:9" ht="12.75">
      <c r="A27" s="58">
        <v>21</v>
      </c>
      <c r="B27" s="10" t="s">
        <v>53</v>
      </c>
      <c r="C27" s="10" t="s">
        <v>21</v>
      </c>
      <c r="D27" s="11">
        <v>944</v>
      </c>
      <c r="E27" s="11">
        <v>980</v>
      </c>
      <c r="F27" s="11">
        <v>1041</v>
      </c>
      <c r="G27" s="11">
        <v>1047</v>
      </c>
      <c r="H27" s="11">
        <v>4012</v>
      </c>
      <c r="I27" s="11">
        <v>167.17</v>
      </c>
    </row>
    <row r="28" spans="1:9" ht="12.75">
      <c r="A28" s="58">
        <v>22</v>
      </c>
      <c r="B28" s="10" t="s">
        <v>27</v>
      </c>
      <c r="C28" s="10" t="s">
        <v>28</v>
      </c>
      <c r="D28" s="11">
        <v>1043</v>
      </c>
      <c r="E28" s="11">
        <v>1045</v>
      </c>
      <c r="F28" s="11">
        <v>932</v>
      </c>
      <c r="G28" s="11">
        <v>980</v>
      </c>
      <c r="H28" s="11">
        <v>4000</v>
      </c>
      <c r="I28" s="11">
        <v>166.67</v>
      </c>
    </row>
    <row r="29" spans="1:9" ht="12.75">
      <c r="A29" s="58">
        <v>23</v>
      </c>
      <c r="B29" s="10" t="s">
        <v>30</v>
      </c>
      <c r="C29" s="10" t="s">
        <v>13</v>
      </c>
      <c r="D29" s="11">
        <v>1031</v>
      </c>
      <c r="E29" s="11">
        <v>1012</v>
      </c>
      <c r="F29" s="11">
        <v>1002</v>
      </c>
      <c r="G29" s="11">
        <v>953</v>
      </c>
      <c r="H29" s="11">
        <v>3998</v>
      </c>
      <c r="I29" s="11">
        <v>166.58</v>
      </c>
    </row>
    <row r="30" spans="1:9" ht="12.75">
      <c r="A30" s="58">
        <v>24</v>
      </c>
      <c r="B30" s="10" t="s">
        <v>17</v>
      </c>
      <c r="C30" s="10" t="s">
        <v>18</v>
      </c>
      <c r="D30" s="11">
        <v>1117</v>
      </c>
      <c r="E30" s="11">
        <v>903</v>
      </c>
      <c r="F30" s="11">
        <v>1126</v>
      </c>
      <c r="G30" s="11">
        <v>841</v>
      </c>
      <c r="H30" s="11">
        <v>3987</v>
      </c>
      <c r="I30" s="11">
        <v>166.13</v>
      </c>
    </row>
    <row r="31" spans="1:9" ht="12.75">
      <c r="A31" s="58">
        <v>25</v>
      </c>
      <c r="B31" s="10" t="s">
        <v>46</v>
      </c>
      <c r="C31" s="10" t="s">
        <v>13</v>
      </c>
      <c r="D31" s="11">
        <v>965</v>
      </c>
      <c r="E31" s="11">
        <v>999</v>
      </c>
      <c r="F31" s="11">
        <v>1038</v>
      </c>
      <c r="G31" s="11">
        <v>985</v>
      </c>
      <c r="H31" s="11">
        <v>3987</v>
      </c>
      <c r="I31" s="11">
        <v>166.13</v>
      </c>
    </row>
    <row r="32" spans="1:9" ht="12.75">
      <c r="A32" s="58">
        <v>26</v>
      </c>
      <c r="B32" s="10" t="s">
        <v>39</v>
      </c>
      <c r="C32" s="10" t="s">
        <v>40</v>
      </c>
      <c r="D32" s="11">
        <v>987</v>
      </c>
      <c r="E32" s="11">
        <v>1005</v>
      </c>
      <c r="F32" s="11">
        <v>967</v>
      </c>
      <c r="G32" s="11">
        <v>1016</v>
      </c>
      <c r="H32" s="11">
        <v>3975</v>
      </c>
      <c r="I32" s="11">
        <v>165.63</v>
      </c>
    </row>
    <row r="33" spans="1:9" ht="12.75">
      <c r="A33" s="58">
        <v>27</v>
      </c>
      <c r="B33" s="10" t="s">
        <v>20</v>
      </c>
      <c r="C33" s="10" t="s">
        <v>21</v>
      </c>
      <c r="D33" s="11">
        <v>1058</v>
      </c>
      <c r="E33" s="11">
        <v>975</v>
      </c>
      <c r="F33" s="11">
        <v>1077</v>
      </c>
      <c r="G33" s="11">
        <v>859</v>
      </c>
      <c r="H33" s="11">
        <v>3969</v>
      </c>
      <c r="I33" s="11">
        <v>165.38</v>
      </c>
    </row>
    <row r="34" spans="1:9" ht="12.75">
      <c r="A34" s="58">
        <v>28</v>
      </c>
      <c r="B34" s="10" t="s">
        <v>44</v>
      </c>
      <c r="C34" s="10" t="s">
        <v>18</v>
      </c>
      <c r="D34" s="11">
        <v>980</v>
      </c>
      <c r="E34" s="11">
        <v>1002</v>
      </c>
      <c r="F34" s="11">
        <v>1018</v>
      </c>
      <c r="G34" s="11">
        <v>969</v>
      </c>
      <c r="H34" s="11">
        <v>3969</v>
      </c>
      <c r="I34" s="11">
        <v>165.38</v>
      </c>
    </row>
    <row r="35" spans="1:9" ht="12.75">
      <c r="A35" s="58">
        <v>29</v>
      </c>
      <c r="B35" s="10" t="s">
        <v>41</v>
      </c>
      <c r="C35" s="10" t="s">
        <v>15</v>
      </c>
      <c r="D35" s="11">
        <v>985</v>
      </c>
      <c r="E35" s="11">
        <v>974</v>
      </c>
      <c r="F35" s="11">
        <v>1007</v>
      </c>
      <c r="G35" s="11">
        <v>1000</v>
      </c>
      <c r="H35" s="11">
        <v>3966</v>
      </c>
      <c r="I35" s="11">
        <v>165.25</v>
      </c>
    </row>
    <row r="36" spans="1:9" ht="12.75">
      <c r="A36" s="58">
        <v>30</v>
      </c>
      <c r="B36" s="10" t="s">
        <v>34</v>
      </c>
      <c r="C36" s="10" t="s">
        <v>18</v>
      </c>
      <c r="D36" s="11">
        <v>1014</v>
      </c>
      <c r="E36" s="11">
        <v>951</v>
      </c>
      <c r="F36" s="11">
        <v>982</v>
      </c>
      <c r="G36" s="11">
        <v>976</v>
      </c>
      <c r="H36" s="11">
        <v>3923</v>
      </c>
      <c r="I36" s="11">
        <v>163.46</v>
      </c>
    </row>
    <row r="37" spans="1:9" ht="12.75">
      <c r="A37" s="58">
        <v>31</v>
      </c>
      <c r="B37" s="10" t="s">
        <v>33</v>
      </c>
      <c r="C37" s="10" t="s">
        <v>13</v>
      </c>
      <c r="D37" s="11">
        <v>1015</v>
      </c>
      <c r="E37" s="11">
        <v>920</v>
      </c>
      <c r="F37" s="11">
        <v>981</v>
      </c>
      <c r="G37" s="11">
        <v>969</v>
      </c>
      <c r="H37" s="11">
        <v>3885</v>
      </c>
      <c r="I37" s="11">
        <v>161.88</v>
      </c>
    </row>
    <row r="38" spans="1:9" ht="12.75">
      <c r="A38" s="58">
        <v>32</v>
      </c>
      <c r="B38" s="10" t="s">
        <v>50</v>
      </c>
      <c r="C38" s="10" t="s">
        <v>40</v>
      </c>
      <c r="D38" s="11">
        <v>953</v>
      </c>
      <c r="E38" s="11">
        <v>976</v>
      </c>
      <c r="F38" s="11">
        <v>1018</v>
      </c>
      <c r="G38" s="11">
        <v>921</v>
      </c>
      <c r="H38" s="11">
        <v>3868</v>
      </c>
      <c r="I38" s="11">
        <v>161.17</v>
      </c>
    </row>
    <row r="39" spans="1:9" ht="12.75">
      <c r="A39" s="58">
        <v>33</v>
      </c>
      <c r="B39" s="10" t="s">
        <v>63</v>
      </c>
      <c r="C39" s="10" t="s">
        <v>18</v>
      </c>
      <c r="D39" s="11">
        <v>881</v>
      </c>
      <c r="E39" s="11">
        <v>974</v>
      </c>
      <c r="F39" s="11">
        <v>940</v>
      </c>
      <c r="G39" s="11">
        <v>1061</v>
      </c>
      <c r="H39" s="11">
        <v>3856</v>
      </c>
      <c r="I39" s="11">
        <v>160.67</v>
      </c>
    </row>
    <row r="40" spans="1:9" ht="12.75">
      <c r="A40" s="58">
        <v>34</v>
      </c>
      <c r="B40" s="10" t="s">
        <v>57</v>
      </c>
      <c r="C40" s="10" t="s">
        <v>13</v>
      </c>
      <c r="D40" s="11">
        <v>916</v>
      </c>
      <c r="E40" s="11">
        <v>1003</v>
      </c>
      <c r="F40" s="11">
        <v>971</v>
      </c>
      <c r="G40" s="11">
        <v>943</v>
      </c>
      <c r="H40" s="11">
        <v>3833</v>
      </c>
      <c r="I40" s="11">
        <v>159.71</v>
      </c>
    </row>
    <row r="41" spans="1:9" ht="12.75">
      <c r="A41" s="58">
        <v>35</v>
      </c>
      <c r="B41" s="10" t="s">
        <v>42</v>
      </c>
      <c r="C41" s="10" t="s">
        <v>13</v>
      </c>
      <c r="D41" s="11">
        <v>985</v>
      </c>
      <c r="E41" s="11">
        <v>1007</v>
      </c>
      <c r="F41" s="11">
        <v>870</v>
      </c>
      <c r="G41" s="11">
        <v>0</v>
      </c>
      <c r="H41" s="11">
        <v>2862</v>
      </c>
      <c r="I41" s="11">
        <v>159</v>
      </c>
    </row>
    <row r="42" spans="1:9" ht="12.75">
      <c r="A42" s="58">
        <v>36</v>
      </c>
      <c r="B42" s="10" t="s">
        <v>51</v>
      </c>
      <c r="C42" s="10" t="s">
        <v>15</v>
      </c>
      <c r="D42" s="11">
        <v>951</v>
      </c>
      <c r="E42" s="11">
        <v>1025</v>
      </c>
      <c r="F42" s="11">
        <v>913</v>
      </c>
      <c r="G42" s="11">
        <v>895</v>
      </c>
      <c r="H42" s="11">
        <v>3784</v>
      </c>
      <c r="I42" s="11">
        <v>157.67</v>
      </c>
    </row>
    <row r="43" spans="1:9" ht="12.75">
      <c r="A43" s="58">
        <v>37</v>
      </c>
      <c r="B43" s="10" t="s">
        <v>64</v>
      </c>
      <c r="C43" s="10" t="s">
        <v>13</v>
      </c>
      <c r="D43" s="11">
        <v>880</v>
      </c>
      <c r="E43" s="11">
        <v>948</v>
      </c>
      <c r="F43" s="11">
        <v>929</v>
      </c>
      <c r="G43" s="11">
        <v>1016</v>
      </c>
      <c r="H43" s="11">
        <v>3773</v>
      </c>
      <c r="I43" s="11">
        <v>157.21</v>
      </c>
    </row>
    <row r="44" spans="1:9" ht="12.75">
      <c r="A44" s="58">
        <v>38</v>
      </c>
      <c r="B44" s="10" t="s">
        <v>62</v>
      </c>
      <c r="C44" s="10" t="s">
        <v>28</v>
      </c>
      <c r="D44" s="11">
        <v>882</v>
      </c>
      <c r="E44" s="11">
        <v>904</v>
      </c>
      <c r="F44" s="11">
        <v>935</v>
      </c>
      <c r="G44" s="11">
        <v>1040</v>
      </c>
      <c r="H44" s="11">
        <v>3761</v>
      </c>
      <c r="I44" s="11">
        <v>156.71</v>
      </c>
    </row>
    <row r="45" spans="1:9" ht="12.75">
      <c r="A45" s="58">
        <v>39</v>
      </c>
      <c r="B45" s="10" t="s">
        <v>48</v>
      </c>
      <c r="C45" s="10" t="s">
        <v>13</v>
      </c>
      <c r="D45" s="11">
        <v>957</v>
      </c>
      <c r="E45" s="11">
        <v>966</v>
      </c>
      <c r="F45" s="11">
        <v>995</v>
      </c>
      <c r="G45" s="11">
        <v>824</v>
      </c>
      <c r="H45" s="11">
        <v>3742</v>
      </c>
      <c r="I45" s="11">
        <v>155.92</v>
      </c>
    </row>
    <row r="46" spans="1:9" ht="12.75">
      <c r="A46" s="58">
        <v>40</v>
      </c>
      <c r="B46" s="10" t="s">
        <v>55</v>
      </c>
      <c r="C46" s="10" t="s">
        <v>18</v>
      </c>
      <c r="D46" s="11">
        <v>930</v>
      </c>
      <c r="E46" s="11">
        <v>939</v>
      </c>
      <c r="F46" s="11">
        <v>946</v>
      </c>
      <c r="G46" s="11">
        <v>925</v>
      </c>
      <c r="H46" s="11">
        <v>3740</v>
      </c>
      <c r="I46" s="11">
        <v>155.83</v>
      </c>
    </row>
    <row r="47" spans="1:9" ht="12.75">
      <c r="A47" s="58">
        <v>41</v>
      </c>
      <c r="B47" s="10" t="s">
        <v>59</v>
      </c>
      <c r="C47" s="10" t="s">
        <v>60</v>
      </c>
      <c r="D47" s="11">
        <v>892</v>
      </c>
      <c r="E47" s="11">
        <v>1099</v>
      </c>
      <c r="F47" s="11">
        <v>809</v>
      </c>
      <c r="G47" s="11">
        <v>0</v>
      </c>
      <c r="H47" s="11">
        <v>2800</v>
      </c>
      <c r="I47" s="11">
        <v>155.56</v>
      </c>
    </row>
    <row r="48" spans="1:9" ht="12.75">
      <c r="A48" s="58">
        <v>42</v>
      </c>
      <c r="B48" s="10" t="s">
        <v>69</v>
      </c>
      <c r="C48" s="10" t="s">
        <v>25</v>
      </c>
      <c r="D48" s="11">
        <v>831</v>
      </c>
      <c r="E48" s="11">
        <v>954</v>
      </c>
      <c r="F48" s="11">
        <v>914</v>
      </c>
      <c r="G48" s="11">
        <v>1034</v>
      </c>
      <c r="H48" s="11">
        <v>3733</v>
      </c>
      <c r="I48" s="11">
        <v>155.54</v>
      </c>
    </row>
    <row r="49" spans="1:9" ht="12.75">
      <c r="A49" s="58">
        <v>43</v>
      </c>
      <c r="B49" s="10" t="s">
        <v>61</v>
      </c>
      <c r="C49" s="10" t="s">
        <v>13</v>
      </c>
      <c r="D49" s="11">
        <v>890</v>
      </c>
      <c r="E49" s="11">
        <v>880</v>
      </c>
      <c r="F49" s="11">
        <v>942</v>
      </c>
      <c r="G49" s="11">
        <v>941</v>
      </c>
      <c r="H49" s="11">
        <v>3653</v>
      </c>
      <c r="I49" s="11">
        <v>152.21</v>
      </c>
    </row>
    <row r="50" spans="1:9" ht="12.75">
      <c r="A50" s="58">
        <v>44</v>
      </c>
      <c r="B50" s="10" t="s">
        <v>73</v>
      </c>
      <c r="C50" s="10" t="s">
        <v>40</v>
      </c>
      <c r="D50" s="11">
        <v>814</v>
      </c>
      <c r="E50" s="11">
        <v>973</v>
      </c>
      <c r="F50" s="11">
        <v>867</v>
      </c>
      <c r="G50" s="11">
        <v>966</v>
      </c>
      <c r="H50" s="11">
        <v>3620</v>
      </c>
      <c r="I50" s="11">
        <v>150.83</v>
      </c>
    </row>
    <row r="51" spans="1:9" ht="12.75">
      <c r="A51" s="58">
        <v>45</v>
      </c>
      <c r="B51" s="10" t="s">
        <v>66</v>
      </c>
      <c r="C51" s="10" t="s">
        <v>13</v>
      </c>
      <c r="D51" s="11">
        <v>871</v>
      </c>
      <c r="E51" s="11">
        <v>931</v>
      </c>
      <c r="F51" s="11">
        <v>851</v>
      </c>
      <c r="G51" s="11">
        <v>961</v>
      </c>
      <c r="H51" s="11">
        <v>3614</v>
      </c>
      <c r="I51" s="11">
        <v>150.58</v>
      </c>
    </row>
    <row r="52" spans="1:9" ht="12.75">
      <c r="A52" s="58">
        <v>46</v>
      </c>
      <c r="B52" s="10" t="s">
        <v>58</v>
      </c>
      <c r="C52" s="10" t="s">
        <v>21</v>
      </c>
      <c r="D52" s="11">
        <v>913</v>
      </c>
      <c r="E52" s="11">
        <v>903</v>
      </c>
      <c r="F52" s="11">
        <v>931</v>
      </c>
      <c r="G52" s="11">
        <v>865</v>
      </c>
      <c r="H52" s="11">
        <v>3612</v>
      </c>
      <c r="I52" s="11">
        <v>150.5</v>
      </c>
    </row>
    <row r="53" spans="1:9" ht="12.75">
      <c r="A53" s="58">
        <v>47</v>
      </c>
      <c r="B53" s="10" t="s">
        <v>45</v>
      </c>
      <c r="C53" s="10" t="s">
        <v>36</v>
      </c>
      <c r="D53" s="11">
        <v>973</v>
      </c>
      <c r="E53" s="11">
        <v>918</v>
      </c>
      <c r="F53" s="11">
        <v>884</v>
      </c>
      <c r="G53" s="11">
        <v>824</v>
      </c>
      <c r="H53" s="11">
        <v>3599</v>
      </c>
      <c r="I53" s="11">
        <v>149.96</v>
      </c>
    </row>
    <row r="54" spans="1:9" ht="12.75">
      <c r="A54" s="58">
        <v>48</v>
      </c>
      <c r="B54" s="10" t="s">
        <v>67</v>
      </c>
      <c r="C54" s="10" t="s">
        <v>18</v>
      </c>
      <c r="D54" s="11">
        <v>853</v>
      </c>
      <c r="E54" s="11">
        <v>881</v>
      </c>
      <c r="F54" s="11">
        <v>957</v>
      </c>
      <c r="G54" s="11">
        <v>852</v>
      </c>
      <c r="H54" s="11">
        <v>3543</v>
      </c>
      <c r="I54" s="11">
        <v>147.63</v>
      </c>
    </row>
    <row r="55" spans="1:9" ht="12.75">
      <c r="A55" s="58">
        <v>49</v>
      </c>
      <c r="B55" s="10" t="s">
        <v>70</v>
      </c>
      <c r="C55" s="10" t="s">
        <v>13</v>
      </c>
      <c r="D55" s="11">
        <v>829</v>
      </c>
      <c r="E55" s="11">
        <v>934</v>
      </c>
      <c r="F55" s="11">
        <v>835</v>
      </c>
      <c r="G55" s="11">
        <v>932</v>
      </c>
      <c r="H55" s="11">
        <v>3530</v>
      </c>
      <c r="I55" s="11">
        <v>147.08</v>
      </c>
    </row>
    <row r="56" spans="1:9" ht="12.75">
      <c r="A56" s="58">
        <v>50</v>
      </c>
      <c r="B56" s="10" t="s">
        <v>68</v>
      </c>
      <c r="C56" s="10" t="s">
        <v>21</v>
      </c>
      <c r="D56" s="11">
        <v>832</v>
      </c>
      <c r="E56" s="11">
        <v>900</v>
      </c>
      <c r="F56" s="11">
        <v>790</v>
      </c>
      <c r="G56" s="11">
        <v>967</v>
      </c>
      <c r="H56" s="11">
        <v>3489</v>
      </c>
      <c r="I56" s="11">
        <v>145.38</v>
      </c>
    </row>
    <row r="57" spans="1:9" ht="12.75">
      <c r="A57" s="58">
        <v>51</v>
      </c>
      <c r="B57" s="10" t="s">
        <v>65</v>
      </c>
      <c r="C57" s="10" t="s">
        <v>13</v>
      </c>
      <c r="D57" s="11">
        <v>877</v>
      </c>
      <c r="E57" s="11">
        <v>817</v>
      </c>
      <c r="F57" s="11">
        <v>899</v>
      </c>
      <c r="G57" s="11">
        <v>814</v>
      </c>
      <c r="H57" s="11">
        <v>3407</v>
      </c>
      <c r="I57" s="11">
        <v>141.96</v>
      </c>
    </row>
    <row r="58" spans="1:9" ht="12.75">
      <c r="A58" s="58">
        <v>52</v>
      </c>
      <c r="B58" s="10" t="s">
        <v>71</v>
      </c>
      <c r="C58" s="10" t="s">
        <v>21</v>
      </c>
      <c r="D58" s="11">
        <v>827</v>
      </c>
      <c r="E58" s="11">
        <v>913</v>
      </c>
      <c r="F58" s="11">
        <v>765</v>
      </c>
      <c r="G58" s="11">
        <v>857</v>
      </c>
      <c r="H58" s="11">
        <v>3362</v>
      </c>
      <c r="I58" s="11">
        <v>140.08</v>
      </c>
    </row>
    <row r="59" spans="1:9" ht="12.75">
      <c r="A59" s="58">
        <v>53</v>
      </c>
      <c r="B59" s="10" t="s">
        <v>74</v>
      </c>
      <c r="C59" s="10" t="s">
        <v>18</v>
      </c>
      <c r="D59" s="11">
        <v>773</v>
      </c>
      <c r="E59" s="11">
        <v>787</v>
      </c>
      <c r="F59" s="11">
        <v>804</v>
      </c>
      <c r="G59" s="11">
        <v>884</v>
      </c>
      <c r="H59" s="11">
        <v>3248</v>
      </c>
      <c r="I59" s="11">
        <v>135.33</v>
      </c>
    </row>
    <row r="60" spans="1:9" ht="12.75">
      <c r="A60" s="58">
        <v>54</v>
      </c>
      <c r="B60" s="10" t="s">
        <v>72</v>
      </c>
      <c r="C60" s="10" t="s">
        <v>36</v>
      </c>
      <c r="D60" s="11">
        <v>823</v>
      </c>
      <c r="E60" s="11">
        <v>872</v>
      </c>
      <c r="F60" s="11">
        <v>726</v>
      </c>
      <c r="G60" s="11">
        <v>782</v>
      </c>
      <c r="H60" s="11">
        <v>3203</v>
      </c>
      <c r="I60" s="11">
        <v>133.46</v>
      </c>
    </row>
    <row r="61" spans="1:9" ht="12.75">
      <c r="A61" s="58">
        <v>55</v>
      </c>
      <c r="B61" s="10" t="s">
        <v>75</v>
      </c>
      <c r="C61" s="10" t="s">
        <v>36</v>
      </c>
      <c r="D61" s="11">
        <v>694</v>
      </c>
      <c r="E61" s="11">
        <v>761</v>
      </c>
      <c r="F61" s="11">
        <v>830</v>
      </c>
      <c r="G61" s="11">
        <v>789</v>
      </c>
      <c r="H61" s="11">
        <v>3074</v>
      </c>
      <c r="I61" s="11">
        <v>128.08</v>
      </c>
    </row>
  </sheetData>
  <sheetProtection/>
  <mergeCells count="4">
    <mergeCell ref="A1:I1"/>
    <mergeCell ref="A3:I3"/>
    <mergeCell ref="A4:I4"/>
    <mergeCell ref="B2:I2"/>
  </mergeCells>
  <printOptions/>
  <pageMargins left="0.23" right="0.17" top="1" bottom="0.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Valle</dc:creator>
  <cp:keywords/>
  <dc:description/>
  <cp:lastModifiedBy>jf</cp:lastModifiedBy>
  <cp:lastPrinted>2011-07-13T01:24:20Z</cp:lastPrinted>
  <dcterms:created xsi:type="dcterms:W3CDTF">2011-07-10T00:14:20Z</dcterms:created>
  <dcterms:modified xsi:type="dcterms:W3CDTF">2011-07-15T03:28:25Z</dcterms:modified>
  <cp:category/>
  <cp:version/>
  <cp:contentType/>
  <cp:contentStatus/>
</cp:coreProperties>
</file>